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FINANCIJSKA IZVJEŠĆA\2023\01.01.-3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E308" i="9" s="1"/>
  <c r="B308" i="9" s="1"/>
  <c r="G308" i="9"/>
  <c r="F308" i="9"/>
  <c r="F307" i="9"/>
  <c r="H306" i="9"/>
  <c r="G306" i="9"/>
  <c r="E306" i="9" s="1"/>
  <c r="B306" i="9" s="1"/>
  <c r="F306" i="9"/>
  <c r="H305" i="9"/>
  <c r="E305" i="9" s="1"/>
  <c r="B305" i="9" s="1"/>
  <c r="G305" i="9"/>
  <c r="F305" i="9"/>
  <c r="H304" i="9"/>
  <c r="G304" i="9"/>
  <c r="F304" i="9"/>
  <c r="E304" i="9"/>
  <c r="B304" i="9"/>
  <c r="H303" i="9"/>
  <c r="G303" i="9"/>
  <c r="F303" i="9"/>
  <c r="E303" i="9"/>
  <c r="B303" i="9" s="1"/>
  <c r="H302" i="9"/>
  <c r="G302" i="9"/>
  <c r="F302" i="9"/>
  <c r="H301" i="9"/>
  <c r="G301" i="9"/>
  <c r="E301" i="9" s="1"/>
  <c r="B301" i="9" s="1"/>
  <c r="F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B291" i="9"/>
  <c r="F290" i="9"/>
  <c r="F289" i="9"/>
  <c r="H288" i="9"/>
  <c r="G288" i="9"/>
  <c r="E288" i="9" s="1"/>
  <c r="B288" i="9" s="1"/>
  <c r="F288" i="9"/>
  <c r="H287" i="9"/>
  <c r="E287" i="9" s="1"/>
  <c r="B287" i="9" s="1"/>
  <c r="G287" i="9"/>
  <c r="F287" i="9"/>
  <c r="H286" i="9"/>
  <c r="G286" i="9"/>
  <c r="F286" i="9"/>
  <c r="H285" i="9"/>
  <c r="G285" i="9"/>
  <c r="F285" i="9"/>
  <c r="F284" i="9"/>
  <c r="H283" i="9"/>
  <c r="E283" i="9" s="1"/>
  <c r="B283" i="9" s="1"/>
  <c r="G283" i="9"/>
  <c r="F283" i="9"/>
  <c r="H282" i="9"/>
  <c r="G282" i="9"/>
  <c r="F282" i="9"/>
  <c r="H281" i="9"/>
  <c r="G281" i="9"/>
  <c r="F281" i="9"/>
  <c r="F280" i="9"/>
  <c r="F277" i="9" s="1"/>
  <c r="F279" i="9"/>
  <c r="F278" i="9"/>
  <c r="F276" i="9"/>
  <c r="L275" i="9"/>
  <c r="F275" i="9" s="1"/>
  <c r="H275" i="9"/>
  <c r="F274" i="9"/>
  <c r="I273" i="9"/>
  <c r="E273" i="9" s="1"/>
  <c r="B273" i="9" s="1"/>
  <c r="H273" i="9"/>
  <c r="F273" i="9"/>
  <c r="E272" i="9"/>
  <c r="M271" i="9"/>
  <c r="L271" i="9"/>
  <c r="F271" i="9" s="1"/>
  <c r="B271" i="9" s="1"/>
  <c r="E271" i="9"/>
  <c r="M270" i="9"/>
  <c r="L270" i="9"/>
  <c r="F270" i="9" s="1"/>
  <c r="E270" i="9"/>
  <c r="M269" i="9"/>
  <c r="L269" i="9"/>
  <c r="F269" i="9"/>
  <c r="E269" i="9"/>
  <c r="B269" i="9" s="1"/>
  <c r="M268" i="9"/>
  <c r="L268" i="9"/>
  <c r="F268" i="9" s="1"/>
  <c r="E268" i="9"/>
  <c r="M267" i="9"/>
  <c r="L267" i="9"/>
  <c r="F267" i="9" s="1"/>
  <c r="B267" i="9" s="1"/>
  <c r="E267" i="9"/>
  <c r="M266" i="9"/>
  <c r="L266" i="9"/>
  <c r="F266" i="9"/>
  <c r="E266" i="9"/>
  <c r="B266" i="9" s="1"/>
  <c r="M265" i="9"/>
  <c r="F265" i="9" s="1"/>
  <c r="L265" i="9"/>
  <c r="E265" i="9"/>
  <c r="M264" i="9"/>
  <c r="L264" i="9"/>
  <c r="F264" i="9" s="1"/>
  <c r="B264" i="9" s="1"/>
  <c r="E264" i="9"/>
  <c r="M263" i="9"/>
  <c r="L263" i="9"/>
  <c r="F263" i="9"/>
  <c r="B263" i="9" s="1"/>
  <c r="E263" i="9"/>
  <c r="M262" i="9"/>
  <c r="L262" i="9"/>
  <c r="F262" i="9" s="1"/>
  <c r="E262" i="9"/>
  <c r="B262" i="9" s="1"/>
  <c r="M261" i="9"/>
  <c r="L261" i="9"/>
  <c r="F261" i="9"/>
  <c r="E261" i="9"/>
  <c r="B261" i="9"/>
  <c r="M260" i="9"/>
  <c r="L260" i="9"/>
  <c r="F260" i="9" s="1"/>
  <c r="E260" i="9"/>
  <c r="B260" i="9" s="1"/>
  <c r="M259" i="9"/>
  <c r="L259" i="9"/>
  <c r="F259" i="9" s="1"/>
  <c r="B259" i="9" s="1"/>
  <c r="E259" i="9"/>
  <c r="M258" i="9"/>
  <c r="L258" i="9"/>
  <c r="F258" i="9" s="1"/>
  <c r="E258" i="9"/>
  <c r="M257" i="9"/>
  <c r="L257" i="9"/>
  <c r="F257" i="9"/>
  <c r="E257" i="9"/>
  <c r="B257" i="9" s="1"/>
  <c r="M256" i="9"/>
  <c r="L256" i="9"/>
  <c r="F256" i="9" s="1"/>
  <c r="E256" i="9"/>
  <c r="M255" i="9"/>
  <c r="L255" i="9"/>
  <c r="F255" i="9" s="1"/>
  <c r="B255" i="9" s="1"/>
  <c r="E255" i="9"/>
  <c r="M254" i="9"/>
  <c r="L254" i="9"/>
  <c r="F254" i="9"/>
  <c r="E254" i="9"/>
  <c r="B254" i="9" s="1"/>
  <c r="M253" i="9"/>
  <c r="F253" i="9" s="1"/>
  <c r="L253" i="9"/>
  <c r="E253" i="9"/>
  <c r="M252" i="9"/>
  <c r="L252" i="9"/>
  <c r="F252" i="9" s="1"/>
  <c r="B252" i="9" s="1"/>
  <c r="E252" i="9"/>
  <c r="M251" i="9"/>
  <c r="L251" i="9"/>
  <c r="F251" i="9"/>
  <c r="B251" i="9" s="1"/>
  <c r="E251" i="9"/>
  <c r="M250" i="9"/>
  <c r="L250" i="9"/>
  <c r="F250" i="9" s="1"/>
  <c r="E250" i="9"/>
  <c r="M249" i="9"/>
  <c r="L249" i="9"/>
  <c r="F249" i="9"/>
  <c r="E249" i="9"/>
  <c r="B249" i="9"/>
  <c r="M248" i="9"/>
  <c r="L248" i="9"/>
  <c r="F248" i="9" s="1"/>
  <c r="E248" i="9"/>
  <c r="M247" i="9"/>
  <c r="L247" i="9"/>
  <c r="F247" i="9" s="1"/>
  <c r="B247" i="9" s="1"/>
  <c r="E247" i="9"/>
  <c r="M246" i="9"/>
  <c r="L246" i="9"/>
  <c r="F246" i="9" s="1"/>
  <c r="E246" i="9"/>
  <c r="B246" i="9" s="1"/>
  <c r="M245" i="9"/>
  <c r="L245" i="9"/>
  <c r="F245" i="9"/>
  <c r="E245" i="9"/>
  <c r="B245" i="9" s="1"/>
  <c r="M244" i="9"/>
  <c r="L244" i="9"/>
  <c r="F244" i="9" s="1"/>
  <c r="E244" i="9"/>
  <c r="M243" i="9"/>
  <c r="L243" i="9"/>
  <c r="F243" i="9" s="1"/>
  <c r="B243" i="9" s="1"/>
  <c r="E243" i="9"/>
  <c r="M242" i="9"/>
  <c r="L242" i="9"/>
  <c r="F242" i="9"/>
  <c r="E242" i="9"/>
  <c r="B242" i="9" s="1"/>
  <c r="M241" i="9"/>
  <c r="F241" i="9" s="1"/>
  <c r="L241" i="9"/>
  <c r="E241" i="9"/>
  <c r="B241" i="9" s="1"/>
  <c r="M240" i="9"/>
  <c r="L240" i="9"/>
  <c r="F240" i="9" s="1"/>
  <c r="B240" i="9" s="1"/>
  <c r="E240" i="9"/>
  <c r="M239" i="9"/>
  <c r="L239" i="9"/>
  <c r="F239" i="9"/>
  <c r="B239" i="9" s="1"/>
  <c r="E239" i="9"/>
  <c r="M238" i="9"/>
  <c r="L238" i="9"/>
  <c r="F238" i="9" s="1"/>
  <c r="E238" i="9"/>
  <c r="B238" i="9" s="1"/>
  <c r="M237" i="9"/>
  <c r="L237" i="9"/>
  <c r="F237" i="9"/>
  <c r="E237" i="9"/>
  <c r="B237" i="9"/>
  <c r="M236" i="9"/>
  <c r="L236" i="9"/>
  <c r="F236" i="9" s="1"/>
  <c r="E236" i="9"/>
  <c r="M235" i="9"/>
  <c r="L235" i="9"/>
  <c r="F235" i="9" s="1"/>
  <c r="B235" i="9" s="1"/>
  <c r="E235" i="9"/>
  <c r="M234" i="9"/>
  <c r="L234" i="9"/>
  <c r="F234" i="9" s="1"/>
  <c r="E234" i="9"/>
  <c r="B234" i="9" s="1"/>
  <c r="M233" i="9"/>
  <c r="L233" i="9"/>
  <c r="F233" i="9"/>
  <c r="E233" i="9"/>
  <c r="B233" i="9" s="1"/>
  <c r="M232" i="9"/>
  <c r="L232" i="9"/>
  <c r="F232" i="9" s="1"/>
  <c r="E232" i="9"/>
  <c r="B232" i="9" s="1"/>
  <c r="M231" i="9"/>
  <c r="L231" i="9"/>
  <c r="F231" i="9" s="1"/>
  <c r="B231" i="9" s="1"/>
  <c r="E231" i="9"/>
  <c r="M230" i="9"/>
  <c r="L230" i="9"/>
  <c r="F230" i="9"/>
  <c r="E230" i="9"/>
  <c r="B230" i="9" s="1"/>
  <c r="M229" i="9"/>
  <c r="F229" i="9" s="1"/>
  <c r="L229" i="9"/>
  <c r="E229" i="9"/>
  <c r="M228" i="9"/>
  <c r="L228" i="9"/>
  <c r="F228" i="9" s="1"/>
  <c r="B228" i="9" s="1"/>
  <c r="E228" i="9"/>
  <c r="M227" i="9"/>
  <c r="L227" i="9"/>
  <c r="F227" i="9"/>
  <c r="B227" i="9" s="1"/>
  <c r="E227" i="9"/>
  <c r="M226" i="9"/>
  <c r="F226" i="9" s="1"/>
  <c r="L226" i="9"/>
  <c r="E226" i="9"/>
  <c r="M225" i="9"/>
  <c r="L225" i="9"/>
  <c r="F225" i="9"/>
  <c r="E225" i="9"/>
  <c r="B225" i="9"/>
  <c r="M224" i="9"/>
  <c r="L224" i="9"/>
  <c r="F224" i="9" s="1"/>
  <c r="E224" i="9"/>
  <c r="M223" i="9"/>
  <c r="F223" i="9" s="1"/>
  <c r="B223" i="9" s="1"/>
  <c r="L223" i="9"/>
  <c r="E223" i="9"/>
  <c r="M222" i="9"/>
  <c r="L222" i="9"/>
  <c r="F222" i="9" s="1"/>
  <c r="E222" i="9"/>
  <c r="M221" i="9"/>
  <c r="L221" i="9"/>
  <c r="F221" i="9"/>
  <c r="B221" i="9" s="1"/>
  <c r="E221" i="9"/>
  <c r="M220" i="9"/>
  <c r="L220" i="9"/>
  <c r="F220" i="9" s="1"/>
  <c r="E220" i="9"/>
  <c r="B220" i="9" s="1"/>
  <c r="M219" i="9"/>
  <c r="L219" i="9"/>
  <c r="F219" i="9" s="1"/>
  <c r="B219" i="9" s="1"/>
  <c r="E219" i="9"/>
  <c r="M218" i="9"/>
  <c r="L218" i="9"/>
  <c r="F218" i="9" s="1"/>
  <c r="E218" i="9"/>
  <c r="M217" i="9"/>
  <c r="L217" i="9"/>
  <c r="E217" i="9"/>
  <c r="M216" i="9"/>
  <c r="L216" i="9"/>
  <c r="F216" i="9" s="1"/>
  <c r="E216" i="9"/>
  <c r="B216" i="9" s="1"/>
  <c r="M215" i="9"/>
  <c r="L215" i="9"/>
  <c r="F215" i="9" s="1"/>
  <c r="B215" i="9" s="1"/>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B157" i="9" s="1"/>
  <c r="F157" i="9"/>
  <c r="H156" i="9"/>
  <c r="G156" i="9"/>
  <c r="F156" i="9"/>
  <c r="E156" i="9"/>
  <c r="B156" i="9"/>
  <c r="H155" i="9"/>
  <c r="G155" i="9"/>
  <c r="E155" i="9" s="1"/>
  <c r="B155" i="9" s="1"/>
  <c r="F155" i="9"/>
  <c r="H154" i="9"/>
  <c r="E154" i="9" s="1"/>
  <c r="B154" i="9" s="1"/>
  <c r="G154" i="9"/>
  <c r="F154" i="9"/>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E145" i="9" s="1"/>
  <c r="B145" i="9" s="1"/>
  <c r="G145" i="9"/>
  <c r="F145" i="9"/>
  <c r="H144" i="9"/>
  <c r="G144" i="9"/>
  <c r="F144" i="9"/>
  <c r="E144" i="9"/>
  <c r="B144" i="9"/>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B138" i="9" s="1"/>
  <c r="F138" i="9"/>
  <c r="H137" i="9"/>
  <c r="E137" i="9" s="1"/>
  <c r="B137" i="9" s="1"/>
  <c r="G137" i="9"/>
  <c r="F137" i="9"/>
  <c r="H136" i="9"/>
  <c r="G136" i="9"/>
  <c r="F136" i="9"/>
  <c r="E136" i="9"/>
  <c r="B136" i="9"/>
  <c r="H135" i="9"/>
  <c r="G135" i="9"/>
  <c r="E135" i="9" s="1"/>
  <c r="B135" i="9" s="1"/>
  <c r="F135" i="9"/>
  <c r="H134" i="9"/>
  <c r="G134" i="9"/>
  <c r="E134" i="9" s="1"/>
  <c r="B134" i="9" s="1"/>
  <c r="F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E129" i="9"/>
  <c r="B129" i="9" s="1"/>
  <c r="H128" i="9"/>
  <c r="E128" i="9" s="1"/>
  <c r="B128" i="9" s="1"/>
  <c r="G128" i="9"/>
  <c r="F128" i="9"/>
  <c r="H127" i="9"/>
  <c r="G127" i="9"/>
  <c r="E127" i="9" s="1"/>
  <c r="B127" i="9" s="1"/>
  <c r="F127" i="9"/>
  <c r="H126" i="9"/>
  <c r="G126" i="9"/>
  <c r="E126" i="9" s="1"/>
  <c r="B126" i="9" s="1"/>
  <c r="F126" i="9"/>
  <c r="H125" i="9"/>
  <c r="E125" i="9" s="1"/>
  <c r="B125" i="9" s="1"/>
  <c r="G125" i="9"/>
  <c r="F125" i="9"/>
  <c r="H124" i="9"/>
  <c r="G124" i="9"/>
  <c r="E124" i="9" s="1"/>
  <c r="B124" i="9" s="1"/>
  <c r="F124" i="9"/>
  <c r="H123" i="9"/>
  <c r="G123" i="9"/>
  <c r="E123" i="9" s="1"/>
  <c r="B123" i="9" s="1"/>
  <c r="F123" i="9"/>
  <c r="H122" i="9"/>
  <c r="E122" i="9" s="1"/>
  <c r="B122" i="9" s="1"/>
  <c r="G122" i="9"/>
  <c r="F122" i="9"/>
  <c r="H121" i="9"/>
  <c r="G121" i="9"/>
  <c r="E121" i="9" s="1"/>
  <c r="B121" i="9" s="1"/>
  <c r="F121" i="9"/>
  <c r="H120" i="9"/>
  <c r="G120" i="9"/>
  <c r="E120" i="9" s="1"/>
  <c r="B120" i="9" s="1"/>
  <c r="F120" i="9"/>
  <c r="H119" i="9"/>
  <c r="G119" i="9"/>
  <c r="F119" i="9"/>
  <c r="E119" i="9"/>
  <c r="B119" i="9" s="1"/>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E113" i="9" s="1"/>
  <c r="B113" i="9" s="1"/>
  <c r="G113" i="9"/>
  <c r="F113" i="9"/>
  <c r="H112" i="9"/>
  <c r="G112" i="9"/>
  <c r="F112" i="9"/>
  <c r="E112" i="9"/>
  <c r="B112" i="9"/>
  <c r="H111" i="9"/>
  <c r="G111" i="9"/>
  <c r="E111" i="9" s="1"/>
  <c r="B111" i="9" s="1"/>
  <c r="F111" i="9"/>
  <c r="H110" i="9"/>
  <c r="E110" i="9" s="1"/>
  <c r="B110" i="9" s="1"/>
  <c r="G110" i="9"/>
  <c r="F110" i="9"/>
  <c r="H109" i="9"/>
  <c r="G109" i="9"/>
  <c r="E109" i="9" s="1"/>
  <c r="B109" i="9" s="1"/>
  <c r="F109" i="9"/>
  <c r="H108" i="9"/>
  <c r="G108" i="9"/>
  <c r="E108" i="9" s="1"/>
  <c r="B108" i="9" s="1"/>
  <c r="F108" i="9"/>
  <c r="H107" i="9"/>
  <c r="G107" i="9"/>
  <c r="F107" i="9"/>
  <c r="E107" i="9"/>
  <c r="B107" i="9" s="1"/>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c r="H99" i="9"/>
  <c r="G99" i="9"/>
  <c r="E99" i="9" s="1"/>
  <c r="B99" i="9" s="1"/>
  <c r="F99" i="9"/>
  <c r="H98" i="9"/>
  <c r="G98" i="9"/>
  <c r="E98" i="9" s="1"/>
  <c r="B98" i="9" s="1"/>
  <c r="F98" i="9"/>
  <c r="H97" i="9"/>
  <c r="G97" i="9"/>
  <c r="E97" i="9" s="1"/>
  <c r="B97" i="9" s="1"/>
  <c r="F97" i="9"/>
  <c r="H96" i="9"/>
  <c r="G96" i="9"/>
  <c r="E96" i="9" s="1"/>
  <c r="B96" i="9" s="1"/>
  <c r="F96" i="9"/>
  <c r="H95" i="9"/>
  <c r="G95" i="9"/>
  <c r="F95" i="9"/>
  <c r="E95" i="9"/>
  <c r="B95" i="9" s="1"/>
  <c r="H94" i="9"/>
  <c r="E94" i="9" s="1"/>
  <c r="B94" i="9" s="1"/>
  <c r="G94" i="9"/>
  <c r="F94" i="9"/>
  <c r="H93" i="9"/>
  <c r="G93" i="9"/>
  <c r="F93" i="9"/>
  <c r="E93" i="9"/>
  <c r="B93" i="9" s="1"/>
  <c r="H92" i="9"/>
  <c r="E92" i="9" s="1"/>
  <c r="B92" i="9" s="1"/>
  <c r="G92" i="9"/>
  <c r="F92" i="9"/>
  <c r="H91" i="9"/>
  <c r="G91" i="9"/>
  <c r="E91" i="9" s="1"/>
  <c r="B91" i="9" s="1"/>
  <c r="F91" i="9"/>
  <c r="H90" i="9"/>
  <c r="G90" i="9"/>
  <c r="E90" i="9" s="1"/>
  <c r="B90" i="9" s="1"/>
  <c r="F90" i="9"/>
  <c r="H89" i="9"/>
  <c r="G89" i="9"/>
  <c r="F89" i="9"/>
  <c r="E89" i="9"/>
  <c r="B89" i="9" s="1"/>
  <c r="H88" i="9"/>
  <c r="G88" i="9"/>
  <c r="F88" i="9"/>
  <c r="E88" i="9"/>
  <c r="B88" i="9"/>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E82" i="9" s="1"/>
  <c r="B82" i="9" s="1"/>
  <c r="G82" i="9"/>
  <c r="F82" i="9"/>
  <c r="H81" i="9"/>
  <c r="G81" i="9"/>
  <c r="F81" i="9"/>
  <c r="E81" i="9"/>
  <c r="B81" i="9" s="1"/>
  <c r="H80" i="9"/>
  <c r="G80" i="9"/>
  <c r="E80" i="9" s="1"/>
  <c r="B80" i="9" s="1"/>
  <c r="F80" i="9"/>
  <c r="H79" i="9"/>
  <c r="G79" i="9"/>
  <c r="E79" i="9" s="1"/>
  <c r="B79" i="9" s="1"/>
  <c r="F79" i="9"/>
  <c r="H78" i="9"/>
  <c r="G78" i="9"/>
  <c r="E78" i="9" s="1"/>
  <c r="B78" i="9" s="1"/>
  <c r="F78" i="9"/>
  <c r="H77" i="9"/>
  <c r="G77" i="9"/>
  <c r="F77" i="9"/>
  <c r="E77" i="9"/>
  <c r="B77" i="9" s="1"/>
  <c r="H76" i="9"/>
  <c r="G76" i="9"/>
  <c r="F76" i="9"/>
  <c r="E76" i="9"/>
  <c r="B76" i="9"/>
  <c r="H75" i="9"/>
  <c r="G75" i="9"/>
  <c r="E75" i="9" s="1"/>
  <c r="B75" i="9" s="1"/>
  <c r="F75" i="9"/>
  <c r="H74" i="9"/>
  <c r="G74" i="9"/>
  <c r="E74" i="9" s="1"/>
  <c r="B74" i="9" s="1"/>
  <c r="F74" i="9"/>
  <c r="H73" i="9"/>
  <c r="G73" i="9"/>
  <c r="E73" i="9" s="1"/>
  <c r="B73" i="9" s="1"/>
  <c r="F73" i="9"/>
  <c r="H72" i="9"/>
  <c r="G72" i="9"/>
  <c r="E72" i="9" s="1"/>
  <c r="B72" i="9" s="1"/>
  <c r="F72" i="9"/>
  <c r="H71" i="9"/>
  <c r="G71" i="9"/>
  <c r="F71" i="9"/>
  <c r="E71" i="9"/>
  <c r="B71" i="9" s="1"/>
  <c r="H70" i="9"/>
  <c r="G70" i="9"/>
  <c r="F70" i="9"/>
  <c r="H69" i="9"/>
  <c r="G69" i="9"/>
  <c r="F69" i="9"/>
  <c r="E69" i="9"/>
  <c r="B69" i="9" s="1"/>
  <c r="H68" i="9"/>
  <c r="E68" i="9" s="1"/>
  <c r="B68" i="9" s="1"/>
  <c r="G68" i="9"/>
  <c r="F68" i="9"/>
  <c r="H67" i="9"/>
  <c r="G67" i="9"/>
  <c r="E67" i="9" s="1"/>
  <c r="B67" i="9" s="1"/>
  <c r="F67" i="9"/>
  <c r="H66" i="9"/>
  <c r="G66" i="9"/>
  <c r="E66" i="9" s="1"/>
  <c r="B66" i="9" s="1"/>
  <c r="F66" i="9"/>
  <c r="H65" i="9"/>
  <c r="G65" i="9"/>
  <c r="E65" i="9" s="1"/>
  <c r="B65" i="9" s="1"/>
  <c r="F65" i="9"/>
  <c r="H64" i="9"/>
  <c r="G64" i="9"/>
  <c r="E64" i="9" s="1"/>
  <c r="B64" i="9" s="1"/>
  <c r="F64" i="9"/>
  <c r="H63" i="9"/>
  <c r="G63" i="9"/>
  <c r="E63" i="9" s="1"/>
  <c r="B63" i="9" s="1"/>
  <c r="F63" i="9"/>
  <c r="H62" i="9"/>
  <c r="E62" i="9" s="1"/>
  <c r="B62" i="9" s="1"/>
  <c r="G62" i="9"/>
  <c r="F62" i="9"/>
  <c r="H61" i="9"/>
  <c r="G61" i="9"/>
  <c r="E61" i="9" s="1"/>
  <c r="B61" i="9" s="1"/>
  <c r="F61" i="9"/>
  <c r="H60" i="9"/>
  <c r="G60" i="9"/>
  <c r="E60" i="9" s="1"/>
  <c r="B60" i="9" s="1"/>
  <c r="F60" i="9"/>
  <c r="H59" i="9"/>
  <c r="G59" i="9"/>
  <c r="F59" i="9"/>
  <c r="E59" i="9"/>
  <c r="B59" i="9" s="1"/>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E50" i="9" s="1"/>
  <c r="B50" i="9" s="1"/>
  <c r="G50" i="9"/>
  <c r="F50" i="9"/>
  <c r="H49" i="9"/>
  <c r="G49" i="9"/>
  <c r="E49" i="9" s="1"/>
  <c r="B49" i="9" s="1"/>
  <c r="F49" i="9"/>
  <c r="H48" i="9"/>
  <c r="G48" i="9"/>
  <c r="E48" i="9" s="1"/>
  <c r="B48" i="9" s="1"/>
  <c r="F48" i="9"/>
  <c r="H47" i="9"/>
  <c r="G47" i="9"/>
  <c r="F47" i="9"/>
  <c r="E47" i="9"/>
  <c r="B47" i="9" s="1"/>
  <c r="H46" i="9"/>
  <c r="G46" i="9"/>
  <c r="E46" i="9" s="1"/>
  <c r="B46" i="9" s="1"/>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F32" i="9"/>
  <c r="H31" i="9"/>
  <c r="G31" i="9"/>
  <c r="E31" i="9" s="1"/>
  <c r="B31" i="9" s="1"/>
  <c r="F31" i="9"/>
  <c r="H30" i="9"/>
  <c r="G30" i="9"/>
  <c r="E30" i="9" s="1"/>
  <c r="B30" i="9" s="1"/>
  <c r="F30" i="9"/>
  <c r="H29" i="9"/>
  <c r="G29" i="9"/>
  <c r="F29" i="9"/>
  <c r="E29" i="9"/>
  <c r="B29" i="9" s="1"/>
  <c r="H28" i="9"/>
  <c r="G28" i="9"/>
  <c r="F28" i="9"/>
  <c r="E28" i="9"/>
  <c r="B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F22" i="9"/>
  <c r="F21" i="9"/>
  <c r="F4" i="9"/>
  <c r="O3" i="9"/>
  <c r="G275" i="9" s="1"/>
  <c r="E275" i="9" s="1"/>
  <c r="I3" i="9"/>
  <c r="H3" i="9"/>
  <c r="G3" i="9"/>
  <c r="D101" i="8"/>
  <c r="I36" i="3" s="1"/>
  <c r="D95" i="8"/>
  <c r="D90" i="8"/>
  <c r="D85" i="8"/>
  <c r="D80" i="8"/>
  <c r="D75" i="8"/>
  <c r="D70" i="8"/>
  <c r="D65" i="8"/>
  <c r="D60" i="8"/>
  <c r="D55" i="8"/>
  <c r="D50" i="8"/>
  <c r="D49" i="8"/>
  <c r="D43" i="8" s="1"/>
  <c r="D44" i="8"/>
  <c r="D36" i="8"/>
  <c r="D26" i="8"/>
  <c r="D24" i="8" s="1"/>
  <c r="C1499" i="1" s="1"/>
  <c r="H1499" i="1" s="1"/>
  <c r="D18" i="8"/>
  <c r="D8" i="8"/>
  <c r="D6" i="8" s="1"/>
  <c r="C1481" i="1" s="1"/>
  <c r="H1481" i="1" s="1"/>
  <c r="E44" i="7"/>
  <c r="D44" i="7"/>
  <c r="E39" i="7"/>
  <c r="E38" i="7" s="1"/>
  <c r="D39" i="7"/>
  <c r="D38" i="7" s="1"/>
  <c r="E30" i="7"/>
  <c r="D30" i="7"/>
  <c r="E23" i="7"/>
  <c r="E22" i="7" s="1"/>
  <c r="D23" i="7"/>
  <c r="D22" i="7" s="1"/>
  <c r="E14" i="7"/>
  <c r="D14" i="7"/>
  <c r="E7" i="7"/>
  <c r="E6" i="7" s="1"/>
  <c r="D7" i="7"/>
  <c r="D6"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258" i="5"/>
  <c r="F258" i="5" s="1"/>
  <c r="F257" i="5"/>
  <c r="F256" i="5"/>
  <c r="F255" i="5"/>
  <c r="F254" i="5"/>
  <c r="F253" i="5"/>
  <c r="F252" i="5"/>
  <c r="F251" i="5"/>
  <c r="E250" i="5"/>
  <c r="D1227" i="1" s="1"/>
  <c r="D250" i="5"/>
  <c r="C1227" i="1" s="1"/>
  <c r="F249" i="5"/>
  <c r="F248" i="5"/>
  <c r="F247" i="5"/>
  <c r="E246" i="5"/>
  <c r="D1223" i="1" s="1"/>
  <c r="D246" i="5"/>
  <c r="C1223" i="1" s="1"/>
  <c r="F244" i="5"/>
  <c r="F243" i="5"/>
  <c r="E242" i="5"/>
  <c r="D242" i="5"/>
  <c r="F242" i="5" s="1"/>
  <c r="F241" i="5"/>
  <c r="F240" i="5"/>
  <c r="E239" i="5"/>
  <c r="E238" i="5"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80" i="5" s="1"/>
  <c r="F179" i="5"/>
  <c r="F178" i="5"/>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096" i="1"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D79" i="5"/>
  <c r="F79" i="5" s="1"/>
  <c r="E78" i="5"/>
  <c r="F77" i="5"/>
  <c r="F76" i="5"/>
  <c r="F75" i="5"/>
  <c r="F74" i="5"/>
  <c r="F73" i="5"/>
  <c r="F72" i="5"/>
  <c r="F71" i="5"/>
  <c r="E70" i="5"/>
  <c r="D70" i="5"/>
  <c r="F70" i="5" s="1"/>
  <c r="E69"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3"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E593" i="4" s="1"/>
  <c r="D587" i="1"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E528" i="4" s="1"/>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E459" i="4" s="1"/>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18" i="4"/>
  <c r="D418" i="4"/>
  <c r="E417" i="4"/>
  <c r="D412" i="1" s="1"/>
  <c r="D417" i="4"/>
  <c r="E416" i="4"/>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E363" i="4" s="1"/>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6" i="4" s="1"/>
  <c r="F355" i="4"/>
  <c r="F354" i="4"/>
  <c r="F353" i="4"/>
  <c r="E352" i="4"/>
  <c r="D352" i="4"/>
  <c r="F352" i="4" s="1"/>
  <c r="F349" i="4"/>
  <c r="E348" i="4"/>
  <c r="D348" i="4"/>
  <c r="F348" i="4" s="1"/>
  <c r="F347" i="4"/>
  <c r="F346" i="4"/>
  <c r="E345" i="4"/>
  <c r="D345" i="4"/>
  <c r="F345" i="4" s="1"/>
  <c r="E344" i="4"/>
  <c r="D344" i="4"/>
  <c r="F344" i="4" s="1"/>
  <c r="F343" i="4"/>
  <c r="F342" i="4"/>
  <c r="F341" i="4"/>
  <c r="F340" i="4"/>
  <c r="E339" i="4"/>
  <c r="E311" i="4"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E298"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4" i="4" s="1"/>
  <c r="F262" i="4"/>
  <c r="F261" i="4"/>
  <c r="F260" i="4"/>
  <c r="E259" i="4"/>
  <c r="E252" i="4"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D163" i="4" s="1"/>
  <c r="F163" i="4" s="1"/>
  <c r="F162" i="4"/>
  <c r="F161" i="4"/>
  <c r="F160" i="4"/>
  <c r="E159" i="4"/>
  <c r="D159" i="4"/>
  <c r="F159" i="4" s="1"/>
  <c r="F158" i="4"/>
  <c r="F157" i="4"/>
  <c r="F156" i="4"/>
  <c r="F155" i="4"/>
  <c r="F154" i="4"/>
  <c r="E153" i="4"/>
  <c r="D153" i="4"/>
  <c r="E152" i="4"/>
  <c r="D152" i="4"/>
  <c r="F150" i="4"/>
  <c r="F149" i="4"/>
  <c r="F148" i="4"/>
  <c r="F147" i="4"/>
  <c r="F146" i="4"/>
  <c r="F145" i="4"/>
  <c r="F144" i="4"/>
  <c r="F143" i="4"/>
  <c r="F142" i="4"/>
  <c r="F141" i="4"/>
  <c r="E140" i="4"/>
  <c r="E139" i="4" s="1"/>
  <c r="D140" i="4"/>
  <c r="F140" i="4" s="1"/>
  <c r="F138" i="4"/>
  <c r="F137" i="4"/>
  <c r="F136" i="4"/>
  <c r="F135" i="4"/>
  <c r="E134" i="4"/>
  <c r="D134" i="4"/>
  <c r="E133" i="4"/>
  <c r="D133" i="4"/>
  <c r="F133" i="4" s="1"/>
  <c r="F132" i="4"/>
  <c r="F131" i="4"/>
  <c r="F130" i="4"/>
  <c r="F129" i="4"/>
  <c r="E128" i="4"/>
  <c r="E124" i="4" s="1"/>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51" i="4" s="1"/>
  <c r="F49" i="4"/>
  <c r="F48" i="4"/>
  <c r="F47" i="4"/>
  <c r="F46" i="4"/>
  <c r="E45" i="4"/>
  <c r="E44" i="4" s="1"/>
  <c r="D45" i="4"/>
  <c r="F45" i="4" s="1"/>
  <c r="F43" i="4"/>
  <c r="F42" i="4"/>
  <c r="F41" i="4"/>
  <c r="E40" i="4"/>
  <c r="D40" i="4"/>
  <c r="F40" i="4" s="1"/>
  <c r="F39" i="4"/>
  <c r="F38" i="4"/>
  <c r="E37" i="4"/>
  <c r="E7" i="4"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F7"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D1476" i="1"/>
  <c r="C1476" i="1"/>
  <c r="D1475" i="1"/>
  <c r="C1475" i="1"/>
  <c r="D1474" i="1"/>
  <c r="C1474" i="1"/>
  <c r="D1473" i="1"/>
  <c r="C1473" i="1"/>
  <c r="J1473" i="1" s="1"/>
  <c r="D1472" i="1"/>
  <c r="C1472" i="1"/>
  <c r="D1471" i="1"/>
  <c r="C1471" i="1"/>
  <c r="D1470" i="1"/>
  <c r="C1470" i="1"/>
  <c r="D1468" i="1"/>
  <c r="C1468" i="1"/>
  <c r="D1467" i="1"/>
  <c r="C1467" i="1"/>
  <c r="J1467" i="1" s="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J1455" i="1" s="1"/>
  <c r="C1454" i="1"/>
  <c r="D1452" i="1"/>
  <c r="C1452" i="1"/>
  <c r="D1451" i="1"/>
  <c r="C1451" i="1"/>
  <c r="D1450" i="1"/>
  <c r="C1450" i="1"/>
  <c r="D1449" i="1"/>
  <c r="C1449" i="1"/>
  <c r="J1449" i="1" s="1"/>
  <c r="D1448" i="1"/>
  <c r="C1448" i="1"/>
  <c r="D1447" i="1"/>
  <c r="C1447" i="1"/>
  <c r="D1446" i="1"/>
  <c r="C1446" i="1"/>
  <c r="D1445" i="1"/>
  <c r="C1445" i="1"/>
  <c r="D1444" i="1"/>
  <c r="C1444" i="1"/>
  <c r="D1443" i="1"/>
  <c r="C1443" i="1"/>
  <c r="J1443" i="1" s="1"/>
  <c r="D1442" i="1"/>
  <c r="C1442" i="1"/>
  <c r="D1441" i="1"/>
  <c r="C1441" i="1"/>
  <c r="D1440" i="1"/>
  <c r="C1440" i="1"/>
  <c r="D1439" i="1"/>
  <c r="C1439" i="1"/>
  <c r="D1438" i="1"/>
  <c r="C1438" i="1"/>
  <c r="D1434" i="1"/>
  <c r="C1434" i="1"/>
  <c r="H1434" i="1" s="1"/>
  <c r="D1433" i="1"/>
  <c r="C1433" i="1"/>
  <c r="H1433" i="1" s="1"/>
  <c r="D1432" i="1"/>
  <c r="C1432" i="1"/>
  <c r="D1431" i="1"/>
  <c r="C1431" i="1"/>
  <c r="H1431" i="1" s="1"/>
  <c r="D1430" i="1"/>
  <c r="C1430" i="1"/>
  <c r="D1429" i="1"/>
  <c r="C1429" i="1"/>
  <c r="D1428" i="1"/>
  <c r="C1428" i="1"/>
  <c r="H1428" i="1" s="1"/>
  <c r="D1427" i="1"/>
  <c r="C1427" i="1"/>
  <c r="H1427" i="1" s="1"/>
  <c r="D1426" i="1"/>
  <c r="C1426" i="1"/>
  <c r="D1425" i="1"/>
  <c r="C1425" i="1"/>
  <c r="H1425" i="1" s="1"/>
  <c r="D1424" i="1"/>
  <c r="C1424" i="1"/>
  <c r="D1423" i="1"/>
  <c r="C1423" i="1"/>
  <c r="D1422" i="1"/>
  <c r="C1422" i="1"/>
  <c r="H1422" i="1" s="1"/>
  <c r="D1421" i="1"/>
  <c r="C1421" i="1"/>
  <c r="H1421" i="1" s="1"/>
  <c r="D1420" i="1"/>
  <c r="C1420" i="1"/>
  <c r="D1419" i="1"/>
  <c r="C1419" i="1"/>
  <c r="H1419" i="1" s="1"/>
  <c r="D1418" i="1"/>
  <c r="C1418" i="1"/>
  <c r="D1417" i="1"/>
  <c r="C1417" i="1"/>
  <c r="D1416" i="1"/>
  <c r="C1416" i="1"/>
  <c r="H1416" i="1" s="1"/>
  <c r="D1415" i="1"/>
  <c r="C1415" i="1"/>
  <c r="H1415" i="1" s="1"/>
  <c r="D1414" i="1"/>
  <c r="C1414" i="1"/>
  <c r="D1413" i="1"/>
  <c r="C1413" i="1"/>
  <c r="H1413" i="1" s="1"/>
  <c r="D1412" i="1"/>
  <c r="C1412" i="1"/>
  <c r="D1411" i="1"/>
  <c r="C1411" i="1"/>
  <c r="D1410" i="1"/>
  <c r="C1410" i="1"/>
  <c r="H1410" i="1" s="1"/>
  <c r="C1409" i="1"/>
  <c r="D1407" i="1"/>
  <c r="C1407" i="1"/>
  <c r="H1407" i="1" s="1"/>
  <c r="D1406" i="1"/>
  <c r="C1406" i="1"/>
  <c r="D1405" i="1"/>
  <c r="C1405" i="1"/>
  <c r="H1405" i="1" s="1"/>
  <c r="D1404" i="1"/>
  <c r="C1404" i="1"/>
  <c r="H1404" i="1" s="1"/>
  <c r="D1403" i="1"/>
  <c r="C1403" i="1"/>
  <c r="H1403" i="1" s="1"/>
  <c r="D1402" i="1"/>
  <c r="C1402" i="1"/>
  <c r="D1401" i="1"/>
  <c r="C1401" i="1"/>
  <c r="H1401" i="1" s="1"/>
  <c r="D1400" i="1"/>
  <c r="C1400" i="1"/>
  <c r="D1399" i="1"/>
  <c r="C1399" i="1"/>
  <c r="H1399" i="1" s="1"/>
  <c r="D1398" i="1"/>
  <c r="C1398" i="1"/>
  <c r="H1398" i="1" s="1"/>
  <c r="D1397" i="1"/>
  <c r="C1397" i="1"/>
  <c r="H1397" i="1" s="1"/>
  <c r="D1396" i="1"/>
  <c r="C1396" i="1"/>
  <c r="D1395" i="1"/>
  <c r="C1395" i="1"/>
  <c r="H1395" i="1" s="1"/>
  <c r="D1394" i="1"/>
  <c r="C1394" i="1"/>
  <c r="D1393" i="1"/>
  <c r="C1393" i="1"/>
  <c r="H1393" i="1" s="1"/>
  <c r="D1392" i="1"/>
  <c r="C1392" i="1"/>
  <c r="H1392" i="1" s="1"/>
  <c r="D1391" i="1"/>
  <c r="C1391" i="1"/>
  <c r="H1391" i="1" s="1"/>
  <c r="D1390" i="1"/>
  <c r="C1390" i="1"/>
  <c r="D1389" i="1"/>
  <c r="C1389" i="1"/>
  <c r="H1389" i="1" s="1"/>
  <c r="D1388" i="1"/>
  <c r="C1388" i="1"/>
  <c r="D1387" i="1"/>
  <c r="C1387" i="1"/>
  <c r="H1387" i="1" s="1"/>
  <c r="D1386" i="1"/>
  <c r="C1386" i="1"/>
  <c r="H1386" i="1" s="1"/>
  <c r="D1385" i="1"/>
  <c r="C1385" i="1"/>
  <c r="H1385" i="1" s="1"/>
  <c r="D1384" i="1"/>
  <c r="C1384" i="1"/>
  <c r="H1384" i="1" s="1"/>
  <c r="D1382" i="1"/>
  <c r="C1382" i="1"/>
  <c r="D1381" i="1"/>
  <c r="C1381" i="1"/>
  <c r="H1381" i="1" s="1"/>
  <c r="D1380" i="1"/>
  <c r="C1380" i="1"/>
  <c r="H1380" i="1" s="1"/>
  <c r="D1379" i="1"/>
  <c r="C1379" i="1"/>
  <c r="H1379" i="1" s="1"/>
  <c r="D1378" i="1"/>
  <c r="C1378" i="1"/>
  <c r="H1378" i="1" s="1"/>
  <c r="D1377" i="1"/>
  <c r="C1377" i="1"/>
  <c r="H1377" i="1" s="1"/>
  <c r="D1376" i="1"/>
  <c r="C1376" i="1"/>
  <c r="D1375" i="1"/>
  <c r="C1375" i="1"/>
  <c r="H1375" i="1" s="1"/>
  <c r="D1374" i="1"/>
  <c r="C1374" i="1"/>
  <c r="H1374" i="1" s="1"/>
  <c r="D1373" i="1"/>
  <c r="C1373" i="1"/>
  <c r="H1373" i="1" s="1"/>
  <c r="D1372" i="1"/>
  <c r="C1372" i="1"/>
  <c r="H1372" i="1" s="1"/>
  <c r="D1371" i="1"/>
  <c r="C1371" i="1"/>
  <c r="H1371" i="1" s="1"/>
  <c r="D1370" i="1"/>
  <c r="C1370" i="1"/>
  <c r="D1369" i="1"/>
  <c r="C1369" i="1"/>
  <c r="H1369" i="1" s="1"/>
  <c r="D1368" i="1"/>
  <c r="C1368" i="1"/>
  <c r="H1368" i="1" s="1"/>
  <c r="D1367" i="1"/>
  <c r="C1367" i="1"/>
  <c r="H1367" i="1" s="1"/>
  <c r="D1366" i="1"/>
  <c r="C1366" i="1"/>
  <c r="H1366" i="1" s="1"/>
  <c r="D1365" i="1"/>
  <c r="C1365" i="1"/>
  <c r="H1365" i="1" s="1"/>
  <c r="D1364" i="1"/>
  <c r="C1364" i="1"/>
  <c r="D1363" i="1"/>
  <c r="C1363" i="1"/>
  <c r="H1363" i="1" s="1"/>
  <c r="D1362" i="1"/>
  <c r="C1362" i="1"/>
  <c r="H1362" i="1" s="1"/>
  <c r="D1361" i="1"/>
  <c r="C1361" i="1"/>
  <c r="H1361" i="1" s="1"/>
  <c r="D1360" i="1"/>
  <c r="C1360" i="1"/>
  <c r="H1360" i="1" s="1"/>
  <c r="D1359" i="1"/>
  <c r="C1359" i="1"/>
  <c r="H1359" i="1" s="1"/>
  <c r="D1358" i="1"/>
  <c r="C1358" i="1"/>
  <c r="D1357" i="1"/>
  <c r="C1357" i="1"/>
  <c r="H1357" i="1" s="1"/>
  <c r="D1356" i="1"/>
  <c r="C1356" i="1"/>
  <c r="H1356" i="1" s="1"/>
  <c r="D1355" i="1"/>
  <c r="C1355" i="1"/>
  <c r="H1355" i="1" s="1"/>
  <c r="D1354" i="1"/>
  <c r="C1354" i="1"/>
  <c r="H1354" i="1" s="1"/>
  <c r="D1353" i="1"/>
  <c r="C1353" i="1"/>
  <c r="H1353" i="1" s="1"/>
  <c r="D1352" i="1"/>
  <c r="C1352" i="1"/>
  <c r="D1351" i="1"/>
  <c r="C1351" i="1"/>
  <c r="H1351" i="1" s="1"/>
  <c r="D1350" i="1"/>
  <c r="C1350" i="1"/>
  <c r="H1350" i="1" s="1"/>
  <c r="D1349" i="1"/>
  <c r="C1349" i="1"/>
  <c r="H1349" i="1" s="1"/>
  <c r="D1348" i="1"/>
  <c r="C1348" i="1"/>
  <c r="H1348" i="1" s="1"/>
  <c r="D1347" i="1"/>
  <c r="C1347" i="1"/>
  <c r="H1347" i="1" s="1"/>
  <c r="D1346" i="1"/>
  <c r="C1346" i="1"/>
  <c r="D1345" i="1"/>
  <c r="C1345" i="1"/>
  <c r="H1345" i="1" s="1"/>
  <c r="D1344" i="1"/>
  <c r="C1344" i="1"/>
  <c r="H1344" i="1" s="1"/>
  <c r="D1343" i="1"/>
  <c r="C1343" i="1"/>
  <c r="H1343" i="1" s="1"/>
  <c r="D1342" i="1"/>
  <c r="C1342" i="1"/>
  <c r="H1342" i="1" s="1"/>
  <c r="D1341" i="1"/>
  <c r="C1341" i="1"/>
  <c r="H1341" i="1" s="1"/>
  <c r="D1340" i="1"/>
  <c r="C1340" i="1"/>
  <c r="D1339" i="1"/>
  <c r="C1339" i="1"/>
  <c r="H1339" i="1" s="1"/>
  <c r="D1338" i="1"/>
  <c r="C1338" i="1"/>
  <c r="H1338" i="1" s="1"/>
  <c r="D1337" i="1"/>
  <c r="C1337" i="1"/>
  <c r="H1337" i="1" s="1"/>
  <c r="D1336" i="1"/>
  <c r="C1336" i="1"/>
  <c r="H1336" i="1" s="1"/>
  <c r="D1335" i="1"/>
  <c r="C1335" i="1"/>
  <c r="H1335" i="1" s="1"/>
  <c r="D1334" i="1"/>
  <c r="C1334" i="1"/>
  <c r="D1333" i="1"/>
  <c r="C1333" i="1"/>
  <c r="H1333" i="1" s="1"/>
  <c r="D1332" i="1"/>
  <c r="C1332" i="1"/>
  <c r="H1332" i="1" s="1"/>
  <c r="D1331" i="1"/>
  <c r="C1331" i="1"/>
  <c r="H1331" i="1" s="1"/>
  <c r="D1330" i="1"/>
  <c r="C1330" i="1"/>
  <c r="H1330" i="1" s="1"/>
  <c r="D1328" i="1"/>
  <c r="C1328" i="1"/>
  <c r="D1327" i="1"/>
  <c r="C1327" i="1"/>
  <c r="H1327" i="1" s="1"/>
  <c r="D1326" i="1"/>
  <c r="C1326" i="1"/>
  <c r="H1326" i="1" s="1"/>
  <c r="D1325" i="1"/>
  <c r="C1325" i="1"/>
  <c r="H1325" i="1" s="1"/>
  <c r="D1324" i="1"/>
  <c r="C1324" i="1"/>
  <c r="H1324" i="1" s="1"/>
  <c r="D1323" i="1"/>
  <c r="C1323" i="1"/>
  <c r="H1323" i="1" s="1"/>
  <c r="D1322" i="1"/>
  <c r="C1322" i="1"/>
  <c r="D1321" i="1"/>
  <c r="C1321" i="1"/>
  <c r="H1321" i="1" s="1"/>
  <c r="D1320" i="1"/>
  <c r="C1320" i="1"/>
  <c r="H1320" i="1" s="1"/>
  <c r="D1319" i="1"/>
  <c r="C1319" i="1"/>
  <c r="H1319" i="1" s="1"/>
  <c r="D1318" i="1"/>
  <c r="C1318" i="1"/>
  <c r="H1318" i="1" s="1"/>
  <c r="D1317" i="1"/>
  <c r="C1317" i="1"/>
  <c r="H1317" i="1" s="1"/>
  <c r="D1316" i="1"/>
  <c r="C1316" i="1"/>
  <c r="D1315" i="1"/>
  <c r="C1315" i="1"/>
  <c r="H1315" i="1" s="1"/>
  <c r="D1314" i="1"/>
  <c r="C1314" i="1"/>
  <c r="H1314" i="1" s="1"/>
  <c r="D1313" i="1"/>
  <c r="C1313" i="1"/>
  <c r="H1313" i="1" s="1"/>
  <c r="D1312" i="1"/>
  <c r="C1312" i="1"/>
  <c r="H1312" i="1" s="1"/>
  <c r="D1311" i="1"/>
  <c r="C1311" i="1"/>
  <c r="H1311" i="1" s="1"/>
  <c r="D1310" i="1"/>
  <c r="C1310" i="1"/>
  <c r="D1309" i="1"/>
  <c r="C1309" i="1"/>
  <c r="H1309" i="1" s="1"/>
  <c r="D1308" i="1"/>
  <c r="C1308" i="1"/>
  <c r="H1308" i="1" s="1"/>
  <c r="D1307" i="1"/>
  <c r="C1307" i="1"/>
  <c r="H1307" i="1" s="1"/>
  <c r="D1306" i="1"/>
  <c r="C1306" i="1"/>
  <c r="H1306" i="1" s="1"/>
  <c r="D1305" i="1"/>
  <c r="C1305" i="1"/>
  <c r="H1305" i="1" s="1"/>
  <c r="D1304" i="1"/>
  <c r="C1304" i="1"/>
  <c r="D1303" i="1"/>
  <c r="C1303" i="1"/>
  <c r="H1303" i="1" s="1"/>
  <c r="D1302" i="1"/>
  <c r="C1302" i="1"/>
  <c r="H1302" i="1" s="1"/>
  <c r="D1301" i="1"/>
  <c r="C1301" i="1"/>
  <c r="H1301" i="1" s="1"/>
  <c r="D1300" i="1"/>
  <c r="C1300" i="1"/>
  <c r="H1300" i="1" s="1"/>
  <c r="D1298" i="1"/>
  <c r="C1298" i="1"/>
  <c r="D1297" i="1"/>
  <c r="C1297" i="1"/>
  <c r="H1297" i="1" s="1"/>
  <c r="D1296" i="1"/>
  <c r="C1296" i="1"/>
  <c r="H1296" i="1" s="1"/>
  <c r="D1295" i="1"/>
  <c r="C1295" i="1"/>
  <c r="H1295" i="1" s="1"/>
  <c r="D1294" i="1"/>
  <c r="C1294" i="1"/>
  <c r="H1294" i="1" s="1"/>
  <c r="D1293" i="1"/>
  <c r="C1293" i="1"/>
  <c r="H1293" i="1" s="1"/>
  <c r="D1292" i="1"/>
  <c r="C1292" i="1"/>
  <c r="D1291" i="1"/>
  <c r="C1291" i="1"/>
  <c r="H1291" i="1" s="1"/>
  <c r="D1290" i="1"/>
  <c r="C1290" i="1"/>
  <c r="H1290" i="1" s="1"/>
  <c r="D1289" i="1"/>
  <c r="C1289" i="1"/>
  <c r="H1289" i="1" s="1"/>
  <c r="D1288" i="1"/>
  <c r="C1288" i="1"/>
  <c r="H1288" i="1" s="1"/>
  <c r="D1287" i="1"/>
  <c r="C1287" i="1"/>
  <c r="H1287" i="1" s="1"/>
  <c r="D1286" i="1"/>
  <c r="C1286" i="1"/>
  <c r="D1285" i="1"/>
  <c r="C1285" i="1"/>
  <c r="H1285" i="1" s="1"/>
  <c r="D1284" i="1"/>
  <c r="C1284" i="1"/>
  <c r="H1284" i="1" s="1"/>
  <c r="D1283" i="1"/>
  <c r="C1283" i="1"/>
  <c r="H1283" i="1" s="1"/>
  <c r="D1282" i="1"/>
  <c r="C1282" i="1"/>
  <c r="H1282" i="1" s="1"/>
  <c r="D1281" i="1"/>
  <c r="C1281" i="1"/>
  <c r="H1281" i="1" s="1"/>
  <c r="D1280" i="1"/>
  <c r="C1280" i="1"/>
  <c r="D1279" i="1"/>
  <c r="C1279" i="1"/>
  <c r="H1279" i="1" s="1"/>
  <c r="D1278" i="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D1265" i="1"/>
  <c r="C1265" i="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H1237" i="1" s="1"/>
  <c r="D1236" i="1"/>
  <c r="C1236" i="1"/>
  <c r="H1236" i="1" s="1"/>
  <c r="D1235" i="1"/>
  <c r="C1235" i="1"/>
  <c r="H1235" i="1" s="1"/>
  <c r="D1234" i="1"/>
  <c r="C1234" i="1"/>
  <c r="D1233" i="1"/>
  <c r="C1233" i="1"/>
  <c r="H1233" i="1" s="1"/>
  <c r="D1232" i="1"/>
  <c r="C1232" i="1"/>
  <c r="H1232" i="1" s="1"/>
  <c r="D1231" i="1"/>
  <c r="C1231" i="1"/>
  <c r="H1231" i="1" s="1"/>
  <c r="D1230" i="1"/>
  <c r="C1230" i="1"/>
  <c r="D1229" i="1"/>
  <c r="C1229" i="1"/>
  <c r="D1228" i="1"/>
  <c r="C1228" i="1"/>
  <c r="D1226" i="1"/>
  <c r="C1226" i="1"/>
  <c r="D1225" i="1"/>
  <c r="C1225" i="1"/>
  <c r="D1224" i="1"/>
  <c r="C1224" i="1"/>
  <c r="H1224" i="1" s="1"/>
  <c r="D1221" i="1"/>
  <c r="C1221" i="1"/>
  <c r="H1221" i="1" s="1"/>
  <c r="D1220" i="1"/>
  <c r="C1220" i="1"/>
  <c r="H1220" i="1" s="1"/>
  <c r="D1219" i="1"/>
  <c r="C1219" i="1"/>
  <c r="H1219" i="1" s="1"/>
  <c r="D1218" i="1"/>
  <c r="C1218" i="1"/>
  <c r="H1218" i="1" s="1"/>
  <c r="D1217" i="1"/>
  <c r="C1217" i="1"/>
  <c r="H1217" i="1" s="1"/>
  <c r="D1216" i="1"/>
  <c r="C1216" i="1"/>
  <c r="H1216"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C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D871" i="1"/>
  <c r="C871" i="1"/>
  <c r="H871" i="1" s="1"/>
  <c r="D870" i="1"/>
  <c r="C870" i="1"/>
  <c r="H870" i="1" s="1"/>
  <c r="D869" i="1"/>
  <c r="C869" i="1"/>
  <c r="H869" i="1" s="1"/>
  <c r="D868" i="1"/>
  <c r="C868" i="1"/>
  <c r="H868" i="1" s="1"/>
  <c r="D867" i="1"/>
  <c r="C867" i="1"/>
  <c r="H867" i="1" s="1"/>
  <c r="D866" i="1"/>
  <c r="C866" i="1"/>
  <c r="D865" i="1"/>
  <c r="C865" i="1"/>
  <c r="H865" i="1" s="1"/>
  <c r="D864" i="1"/>
  <c r="C864" i="1"/>
  <c r="H864" i="1" s="1"/>
  <c r="D863" i="1"/>
  <c r="C863" i="1"/>
  <c r="H863" i="1" s="1"/>
  <c r="D862" i="1"/>
  <c r="C862" i="1"/>
  <c r="H862" i="1" s="1"/>
  <c r="D861" i="1"/>
  <c r="C861" i="1"/>
  <c r="H861" i="1" s="1"/>
  <c r="D860" i="1"/>
  <c r="C860" i="1"/>
  <c r="D859" i="1"/>
  <c r="C859" i="1"/>
  <c r="H859" i="1" s="1"/>
  <c r="D858" i="1"/>
  <c r="C858" i="1"/>
  <c r="H858" i="1" s="1"/>
  <c r="D857" i="1"/>
  <c r="C857" i="1"/>
  <c r="H857" i="1" s="1"/>
  <c r="D856" i="1"/>
  <c r="C856" i="1"/>
  <c r="H856" i="1" s="1"/>
  <c r="D855" i="1"/>
  <c r="C855" i="1"/>
  <c r="H855" i="1" s="1"/>
  <c r="D854" i="1"/>
  <c r="C854" i="1"/>
  <c r="D853" i="1"/>
  <c r="C853" i="1"/>
  <c r="H853" i="1" s="1"/>
  <c r="D852" i="1"/>
  <c r="C852" i="1"/>
  <c r="H852" i="1" s="1"/>
  <c r="D851" i="1"/>
  <c r="C851" i="1"/>
  <c r="H851" i="1" s="1"/>
  <c r="D850" i="1"/>
  <c r="C850" i="1"/>
  <c r="H850" i="1" s="1"/>
  <c r="D849" i="1"/>
  <c r="C849" i="1"/>
  <c r="H849" i="1" s="1"/>
  <c r="D848" i="1"/>
  <c r="C848" i="1"/>
  <c r="D847" i="1"/>
  <c r="C847" i="1"/>
  <c r="H847" i="1" s="1"/>
  <c r="D846" i="1"/>
  <c r="C846" i="1"/>
  <c r="H846" i="1" s="1"/>
  <c r="D845" i="1"/>
  <c r="C845" i="1"/>
  <c r="H845" i="1" s="1"/>
  <c r="D844" i="1"/>
  <c r="C844" i="1"/>
  <c r="H844" i="1" s="1"/>
  <c r="D843" i="1"/>
  <c r="C843" i="1"/>
  <c r="H843" i="1" s="1"/>
  <c r="D842" i="1"/>
  <c r="C842" i="1"/>
  <c r="D841" i="1"/>
  <c r="C841" i="1"/>
  <c r="H841" i="1" s="1"/>
  <c r="D840" i="1"/>
  <c r="C840" i="1"/>
  <c r="H840" i="1" s="1"/>
  <c r="D839" i="1"/>
  <c r="C839" i="1"/>
  <c r="H839" i="1" s="1"/>
  <c r="D838" i="1"/>
  <c r="C838" i="1"/>
  <c r="H838" i="1" s="1"/>
  <c r="D837" i="1"/>
  <c r="C837" i="1"/>
  <c r="H837" i="1" s="1"/>
  <c r="D836" i="1"/>
  <c r="C836" i="1"/>
  <c r="D835" i="1"/>
  <c r="C835" i="1"/>
  <c r="H835" i="1" s="1"/>
  <c r="D834" i="1"/>
  <c r="C834" i="1"/>
  <c r="H834" i="1" s="1"/>
  <c r="D833" i="1"/>
  <c r="C833" i="1"/>
  <c r="H833" i="1" s="1"/>
  <c r="D832" i="1"/>
  <c r="C832" i="1"/>
  <c r="H832" i="1" s="1"/>
  <c r="D831" i="1"/>
  <c r="C831" i="1"/>
  <c r="H831" i="1" s="1"/>
  <c r="D830" i="1"/>
  <c r="C830" i="1"/>
  <c r="D829" i="1"/>
  <c r="C829" i="1"/>
  <c r="H829" i="1" s="1"/>
  <c r="D828" i="1"/>
  <c r="C828" i="1"/>
  <c r="H828" i="1" s="1"/>
  <c r="D827" i="1"/>
  <c r="C827" i="1"/>
  <c r="H827" i="1" s="1"/>
  <c r="D826" i="1"/>
  <c r="C826" i="1"/>
  <c r="H826" i="1" s="1"/>
  <c r="D825" i="1"/>
  <c r="C825" i="1"/>
  <c r="H825" i="1" s="1"/>
  <c r="D824" i="1"/>
  <c r="C824" i="1"/>
  <c r="D823" i="1"/>
  <c r="C823" i="1"/>
  <c r="H823" i="1" s="1"/>
  <c r="D822" i="1"/>
  <c r="C822" i="1"/>
  <c r="D821" i="1"/>
  <c r="C821" i="1"/>
  <c r="H821" i="1" s="1"/>
  <c r="D820" i="1"/>
  <c r="C820" i="1"/>
  <c r="H820" i="1" s="1"/>
  <c r="D819" i="1"/>
  <c r="C819" i="1"/>
  <c r="H819" i="1" s="1"/>
  <c r="D818" i="1"/>
  <c r="C818" i="1"/>
  <c r="D817" i="1"/>
  <c r="C817" i="1"/>
  <c r="H817" i="1" s="1"/>
  <c r="D816" i="1"/>
  <c r="C816" i="1"/>
  <c r="H816" i="1" s="1"/>
  <c r="D815" i="1"/>
  <c r="C815" i="1"/>
  <c r="H815" i="1" s="1"/>
  <c r="D814" i="1"/>
  <c r="C814" i="1"/>
  <c r="H814" i="1" s="1"/>
  <c r="D813" i="1"/>
  <c r="C813" i="1"/>
  <c r="H813" i="1" s="1"/>
  <c r="D812" i="1"/>
  <c r="C812" i="1"/>
  <c r="D811" i="1"/>
  <c r="C811" i="1"/>
  <c r="H811" i="1" s="1"/>
  <c r="D810" i="1"/>
  <c r="C810" i="1"/>
  <c r="H810" i="1" s="1"/>
  <c r="D809" i="1"/>
  <c r="C809" i="1"/>
  <c r="H809" i="1" s="1"/>
  <c r="D808" i="1"/>
  <c r="C808" i="1"/>
  <c r="H808" i="1" s="1"/>
  <c r="D807" i="1"/>
  <c r="C807" i="1"/>
  <c r="H807" i="1" s="1"/>
  <c r="D806" i="1"/>
  <c r="C806" i="1"/>
  <c r="D805" i="1"/>
  <c r="C805" i="1"/>
  <c r="H805" i="1" s="1"/>
  <c r="D804" i="1"/>
  <c r="C804" i="1"/>
  <c r="H804" i="1" s="1"/>
  <c r="D803" i="1"/>
  <c r="C803" i="1"/>
  <c r="H803" i="1" s="1"/>
  <c r="D802" i="1"/>
  <c r="C802" i="1"/>
  <c r="H802" i="1" s="1"/>
  <c r="D801" i="1"/>
  <c r="C801" i="1"/>
  <c r="H801" i="1" s="1"/>
  <c r="D800" i="1"/>
  <c r="C800" i="1"/>
  <c r="D799" i="1"/>
  <c r="C799" i="1"/>
  <c r="H799" i="1" s="1"/>
  <c r="D798" i="1"/>
  <c r="C798" i="1"/>
  <c r="H798" i="1" s="1"/>
  <c r="D797" i="1"/>
  <c r="C797" i="1"/>
  <c r="H797" i="1" s="1"/>
  <c r="D796" i="1"/>
  <c r="C796" i="1"/>
  <c r="H796" i="1" s="1"/>
  <c r="D795" i="1"/>
  <c r="C795" i="1"/>
  <c r="H795" i="1" s="1"/>
  <c r="D794" i="1"/>
  <c r="C794" i="1"/>
  <c r="D793" i="1"/>
  <c r="C793" i="1"/>
  <c r="H793" i="1" s="1"/>
  <c r="D792" i="1"/>
  <c r="C792" i="1"/>
  <c r="H792" i="1" s="1"/>
  <c r="D791" i="1"/>
  <c r="C791" i="1"/>
  <c r="H791" i="1" s="1"/>
  <c r="D790" i="1"/>
  <c r="C790" i="1"/>
  <c r="H790" i="1" s="1"/>
  <c r="D789" i="1"/>
  <c r="C789" i="1"/>
  <c r="H789" i="1" s="1"/>
  <c r="D788" i="1"/>
  <c r="C788" i="1"/>
  <c r="D787" i="1"/>
  <c r="C787" i="1"/>
  <c r="H787" i="1" s="1"/>
  <c r="D786" i="1"/>
  <c r="C786" i="1"/>
  <c r="H786" i="1" s="1"/>
  <c r="D785" i="1"/>
  <c r="C785" i="1"/>
  <c r="H785" i="1" s="1"/>
  <c r="D784" i="1"/>
  <c r="C784" i="1"/>
  <c r="H784" i="1" s="1"/>
  <c r="D783" i="1"/>
  <c r="C783" i="1"/>
  <c r="H783" i="1" s="1"/>
  <c r="D782" i="1"/>
  <c r="C782" i="1"/>
  <c r="D781" i="1"/>
  <c r="C781" i="1"/>
  <c r="H781" i="1" s="1"/>
  <c r="D780" i="1"/>
  <c r="C780" i="1"/>
  <c r="H780" i="1" s="1"/>
  <c r="D779" i="1"/>
  <c r="C779" i="1"/>
  <c r="H779" i="1" s="1"/>
  <c r="D778" i="1"/>
  <c r="C778" i="1"/>
  <c r="H778" i="1" s="1"/>
  <c r="D777" i="1"/>
  <c r="C777" i="1"/>
  <c r="H777" i="1" s="1"/>
  <c r="D776" i="1"/>
  <c r="C776" i="1"/>
  <c r="D775" i="1"/>
  <c r="C775" i="1"/>
  <c r="H775" i="1" s="1"/>
  <c r="D774" i="1"/>
  <c r="C774" i="1"/>
  <c r="H774" i="1" s="1"/>
  <c r="D773" i="1"/>
  <c r="C773" i="1"/>
  <c r="H773" i="1" s="1"/>
  <c r="D772" i="1"/>
  <c r="C772" i="1"/>
  <c r="H772" i="1" s="1"/>
  <c r="D771" i="1"/>
  <c r="C771" i="1"/>
  <c r="H771" i="1" s="1"/>
  <c r="D770" i="1"/>
  <c r="C770" i="1"/>
  <c r="D769" i="1"/>
  <c r="C769" i="1"/>
  <c r="H769" i="1" s="1"/>
  <c r="D768" i="1"/>
  <c r="C768" i="1"/>
  <c r="H768" i="1" s="1"/>
  <c r="D767" i="1"/>
  <c r="C767" i="1"/>
  <c r="H767" i="1" s="1"/>
  <c r="D766" i="1"/>
  <c r="C766" i="1"/>
  <c r="H766" i="1" s="1"/>
  <c r="D765" i="1"/>
  <c r="C765" i="1"/>
  <c r="H765" i="1" s="1"/>
  <c r="D764" i="1"/>
  <c r="C764" i="1"/>
  <c r="D763" i="1"/>
  <c r="C763" i="1"/>
  <c r="H763" i="1" s="1"/>
  <c r="D762" i="1"/>
  <c r="C762" i="1"/>
  <c r="H762" i="1" s="1"/>
  <c r="D761" i="1"/>
  <c r="C761" i="1"/>
  <c r="H761" i="1" s="1"/>
  <c r="D760" i="1"/>
  <c r="C760" i="1"/>
  <c r="H760" i="1" s="1"/>
  <c r="D759" i="1"/>
  <c r="C759" i="1"/>
  <c r="H759" i="1" s="1"/>
  <c r="D758" i="1"/>
  <c r="C758" i="1"/>
  <c r="D757" i="1"/>
  <c r="C757" i="1"/>
  <c r="H757" i="1" s="1"/>
  <c r="D756" i="1"/>
  <c r="C756" i="1"/>
  <c r="H756" i="1" s="1"/>
  <c r="D755" i="1"/>
  <c r="C755" i="1"/>
  <c r="H755" i="1" s="1"/>
  <c r="D754" i="1"/>
  <c r="C754" i="1"/>
  <c r="H754" i="1" s="1"/>
  <c r="D753" i="1"/>
  <c r="C753" i="1"/>
  <c r="H753" i="1" s="1"/>
  <c r="D752" i="1"/>
  <c r="C752" i="1"/>
  <c r="D751" i="1"/>
  <c r="C751" i="1"/>
  <c r="H751" i="1" s="1"/>
  <c r="D750" i="1"/>
  <c r="C750" i="1"/>
  <c r="H750" i="1" s="1"/>
  <c r="D749" i="1"/>
  <c r="C749" i="1"/>
  <c r="H749" i="1" s="1"/>
  <c r="D748" i="1"/>
  <c r="C748" i="1"/>
  <c r="H748" i="1" s="1"/>
  <c r="D747" i="1"/>
  <c r="C747" i="1"/>
  <c r="H747" i="1" s="1"/>
  <c r="D746" i="1"/>
  <c r="C746" i="1"/>
  <c r="D745" i="1"/>
  <c r="C745" i="1"/>
  <c r="H745" i="1" s="1"/>
  <c r="D744" i="1"/>
  <c r="C744" i="1"/>
  <c r="H744" i="1" s="1"/>
  <c r="D743" i="1"/>
  <c r="C743" i="1"/>
  <c r="H743" i="1" s="1"/>
  <c r="D742" i="1"/>
  <c r="C742" i="1"/>
  <c r="H742" i="1" s="1"/>
  <c r="D741" i="1"/>
  <c r="C741" i="1"/>
  <c r="H741" i="1" s="1"/>
  <c r="D740" i="1"/>
  <c r="C740" i="1"/>
  <c r="D739" i="1"/>
  <c r="C739" i="1"/>
  <c r="H739" i="1" s="1"/>
  <c r="D738" i="1"/>
  <c r="C738" i="1"/>
  <c r="H738" i="1" s="1"/>
  <c r="D737" i="1"/>
  <c r="C737" i="1"/>
  <c r="H737" i="1" s="1"/>
  <c r="D736" i="1"/>
  <c r="C736" i="1"/>
  <c r="H736" i="1" s="1"/>
  <c r="D735" i="1"/>
  <c r="C735" i="1"/>
  <c r="H735" i="1" s="1"/>
  <c r="D734" i="1"/>
  <c r="C734" i="1"/>
  <c r="D733" i="1"/>
  <c r="C733" i="1"/>
  <c r="H733" i="1" s="1"/>
  <c r="D732" i="1"/>
  <c r="C732" i="1"/>
  <c r="H732" i="1" s="1"/>
  <c r="D731" i="1"/>
  <c r="C731" i="1"/>
  <c r="H731" i="1" s="1"/>
  <c r="D730" i="1"/>
  <c r="C730" i="1"/>
  <c r="H730" i="1" s="1"/>
  <c r="D729" i="1"/>
  <c r="C729" i="1"/>
  <c r="H729" i="1" s="1"/>
  <c r="D728" i="1"/>
  <c r="C728" i="1"/>
  <c r="D727" i="1"/>
  <c r="C727" i="1"/>
  <c r="H727" i="1" s="1"/>
  <c r="D726" i="1"/>
  <c r="C726" i="1"/>
  <c r="H726" i="1" s="1"/>
  <c r="D725" i="1"/>
  <c r="C725" i="1"/>
  <c r="H725" i="1" s="1"/>
  <c r="D724" i="1"/>
  <c r="C724" i="1"/>
  <c r="H724" i="1" s="1"/>
  <c r="D723" i="1"/>
  <c r="C723" i="1"/>
  <c r="H723" i="1" s="1"/>
  <c r="D722" i="1"/>
  <c r="C722" i="1"/>
  <c r="D721" i="1"/>
  <c r="C721" i="1"/>
  <c r="H721" i="1" s="1"/>
  <c r="D720" i="1"/>
  <c r="C720" i="1"/>
  <c r="H720" i="1" s="1"/>
  <c r="D719" i="1"/>
  <c r="C719" i="1"/>
  <c r="H719" i="1" s="1"/>
  <c r="D718" i="1"/>
  <c r="C718" i="1"/>
  <c r="H718" i="1" s="1"/>
  <c r="D717" i="1"/>
  <c r="C717" i="1"/>
  <c r="H717" i="1" s="1"/>
  <c r="D716" i="1"/>
  <c r="C716" i="1"/>
  <c r="D715" i="1"/>
  <c r="C715" i="1"/>
  <c r="H715" i="1" s="1"/>
  <c r="D714" i="1"/>
  <c r="C714" i="1"/>
  <c r="H714" i="1" s="1"/>
  <c r="D713" i="1"/>
  <c r="C713" i="1"/>
  <c r="H713" i="1" s="1"/>
  <c r="D712" i="1"/>
  <c r="C712" i="1"/>
  <c r="H712" i="1" s="1"/>
  <c r="D711" i="1"/>
  <c r="C711" i="1"/>
  <c r="H711" i="1" s="1"/>
  <c r="D710" i="1"/>
  <c r="C710" i="1"/>
  <c r="D709" i="1"/>
  <c r="C709" i="1"/>
  <c r="H709" i="1" s="1"/>
  <c r="D708" i="1"/>
  <c r="C708" i="1"/>
  <c r="H708" i="1" s="1"/>
  <c r="D707" i="1"/>
  <c r="C707" i="1"/>
  <c r="H707" i="1" s="1"/>
  <c r="D706" i="1"/>
  <c r="C706" i="1"/>
  <c r="H706" i="1" s="1"/>
  <c r="D705" i="1"/>
  <c r="C705" i="1"/>
  <c r="H705" i="1" s="1"/>
  <c r="D704" i="1"/>
  <c r="C704" i="1"/>
  <c r="D703" i="1"/>
  <c r="C703" i="1"/>
  <c r="H703" i="1" s="1"/>
  <c r="D702" i="1"/>
  <c r="C702" i="1"/>
  <c r="H702" i="1" s="1"/>
  <c r="D701" i="1"/>
  <c r="C701" i="1"/>
  <c r="H701" i="1" s="1"/>
  <c r="D700" i="1"/>
  <c r="C700" i="1"/>
  <c r="H700" i="1" s="1"/>
  <c r="D699" i="1"/>
  <c r="C699" i="1"/>
  <c r="H699" i="1" s="1"/>
  <c r="D698" i="1"/>
  <c r="C698" i="1"/>
  <c r="D697" i="1"/>
  <c r="C697" i="1"/>
  <c r="H697" i="1" s="1"/>
  <c r="D696" i="1"/>
  <c r="C696" i="1"/>
  <c r="H696" i="1" s="1"/>
  <c r="D695" i="1"/>
  <c r="C695" i="1"/>
  <c r="H695" i="1" s="1"/>
  <c r="D694" i="1"/>
  <c r="C694" i="1"/>
  <c r="H694" i="1" s="1"/>
  <c r="D693" i="1"/>
  <c r="C693" i="1"/>
  <c r="H693" i="1" s="1"/>
  <c r="D692" i="1"/>
  <c r="C692" i="1"/>
  <c r="D691" i="1"/>
  <c r="C691" i="1"/>
  <c r="H691" i="1" s="1"/>
  <c r="D690" i="1"/>
  <c r="C690" i="1"/>
  <c r="H690" i="1" s="1"/>
  <c r="D689" i="1"/>
  <c r="C689" i="1"/>
  <c r="H689" i="1" s="1"/>
  <c r="D688" i="1"/>
  <c r="C688" i="1"/>
  <c r="H688" i="1" s="1"/>
  <c r="D687" i="1"/>
  <c r="C687" i="1"/>
  <c r="H687" i="1" s="1"/>
  <c r="D686" i="1"/>
  <c r="C686" i="1"/>
  <c r="D685" i="1"/>
  <c r="C685" i="1"/>
  <c r="H685" i="1" s="1"/>
  <c r="D684" i="1"/>
  <c r="C684" i="1"/>
  <c r="H684" i="1" s="1"/>
  <c r="D683" i="1"/>
  <c r="C683" i="1"/>
  <c r="H683" i="1" s="1"/>
  <c r="D682" i="1"/>
  <c r="C682" i="1"/>
  <c r="H682" i="1" s="1"/>
  <c r="D681" i="1"/>
  <c r="C681" i="1"/>
  <c r="H681" i="1" s="1"/>
  <c r="D680" i="1"/>
  <c r="C680" i="1"/>
  <c r="D679" i="1"/>
  <c r="C679" i="1"/>
  <c r="H679" i="1" s="1"/>
  <c r="D678" i="1"/>
  <c r="C678" i="1"/>
  <c r="H678" i="1" s="1"/>
  <c r="D677" i="1"/>
  <c r="C677" i="1"/>
  <c r="H677" i="1" s="1"/>
  <c r="D676" i="1"/>
  <c r="C676" i="1"/>
  <c r="H676" i="1" s="1"/>
  <c r="D675" i="1"/>
  <c r="C675" i="1"/>
  <c r="H675" i="1" s="1"/>
  <c r="D674" i="1"/>
  <c r="C674" i="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D661" i="1"/>
  <c r="C661" i="1"/>
  <c r="H661" i="1" s="1"/>
  <c r="D660" i="1"/>
  <c r="C660" i="1"/>
  <c r="H660" i="1" s="1"/>
  <c r="D659" i="1"/>
  <c r="C659" i="1"/>
  <c r="H659" i="1" s="1"/>
  <c r="D658" i="1"/>
  <c r="C658" i="1"/>
  <c r="H658" i="1" s="1"/>
  <c r="D657" i="1"/>
  <c r="C657" i="1"/>
  <c r="H657" i="1" s="1"/>
  <c r="D656" i="1"/>
  <c r="C656" i="1"/>
  <c r="D655" i="1"/>
  <c r="C655" i="1"/>
  <c r="H655" i="1" s="1"/>
  <c r="D654" i="1"/>
  <c r="C654" i="1"/>
  <c r="H654" i="1" s="1"/>
  <c r="D653" i="1"/>
  <c r="C653" i="1"/>
  <c r="H653" i="1" s="1"/>
  <c r="D652" i="1"/>
  <c r="C652" i="1"/>
  <c r="H652" i="1" s="1"/>
  <c r="D651" i="1"/>
  <c r="C651" i="1"/>
  <c r="H651" i="1" s="1"/>
  <c r="D650" i="1"/>
  <c r="C650" i="1"/>
  <c r="D649" i="1"/>
  <c r="C649" i="1"/>
  <c r="H649" i="1" s="1"/>
  <c r="D648" i="1"/>
  <c r="C648" i="1"/>
  <c r="H648" i="1" s="1"/>
  <c r="D647" i="1"/>
  <c r="C647" i="1"/>
  <c r="H647" i="1" s="1"/>
  <c r="D646" i="1"/>
  <c r="C646" i="1"/>
  <c r="H646" i="1" s="1"/>
  <c r="D645" i="1"/>
  <c r="C645" i="1"/>
  <c r="H645" i="1" s="1"/>
  <c r="D644" i="1"/>
  <c r="C644" i="1"/>
  <c r="D643" i="1"/>
  <c r="C643" i="1"/>
  <c r="H643" i="1" s="1"/>
  <c r="D642" i="1"/>
  <c r="C642" i="1"/>
  <c r="H642" i="1" s="1"/>
  <c r="D641" i="1"/>
  <c r="C641" i="1"/>
  <c r="H641" i="1" s="1"/>
  <c r="C637" i="1"/>
  <c r="D632" i="1"/>
  <c r="C632" i="1"/>
  <c r="H632" i="1" s="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H617" i="1" s="1"/>
  <c r="D616" i="1"/>
  <c r="C616" i="1"/>
  <c r="D615" i="1"/>
  <c r="C615" i="1"/>
  <c r="D614" i="1"/>
  <c r="C614" i="1"/>
  <c r="D613" i="1"/>
  <c r="C613" i="1"/>
  <c r="D612" i="1"/>
  <c r="C612" i="1"/>
  <c r="D611" i="1"/>
  <c r="C611" i="1"/>
  <c r="H611" i="1" s="1"/>
  <c r="D610" i="1"/>
  <c r="C610" i="1"/>
  <c r="D609" i="1"/>
  <c r="C609" i="1"/>
  <c r="D608" i="1"/>
  <c r="C608" i="1"/>
  <c r="D607" i="1"/>
  <c r="C607" i="1"/>
  <c r="D606" i="1"/>
  <c r="C606" i="1"/>
  <c r="D605" i="1"/>
  <c r="C605" i="1"/>
  <c r="H605" i="1" s="1"/>
  <c r="D604" i="1"/>
  <c r="C604" i="1"/>
  <c r="H604" i="1" s="1"/>
  <c r="D603" i="1"/>
  <c r="C603" i="1"/>
  <c r="D602" i="1"/>
  <c r="C602" i="1"/>
  <c r="D601" i="1"/>
  <c r="C601" i="1"/>
  <c r="H601" i="1" s="1"/>
  <c r="D600" i="1"/>
  <c r="C600" i="1"/>
  <c r="D599" i="1"/>
  <c r="C599" i="1"/>
  <c r="H599" i="1" s="1"/>
  <c r="D598" i="1"/>
  <c r="C598" i="1"/>
  <c r="H598" i="1" s="1"/>
  <c r="D597" i="1"/>
  <c r="C597" i="1"/>
  <c r="D596" i="1"/>
  <c r="C596" i="1"/>
  <c r="D595" i="1"/>
  <c r="C595" i="1"/>
  <c r="H595" i="1" s="1"/>
  <c r="D594" i="1"/>
  <c r="C594" i="1"/>
  <c r="D593" i="1"/>
  <c r="C593" i="1"/>
  <c r="H593" i="1" s="1"/>
  <c r="D592" i="1"/>
  <c r="C592" i="1"/>
  <c r="H592" i="1" s="1"/>
  <c r="D591" i="1"/>
  <c r="C591" i="1"/>
  <c r="D590" i="1"/>
  <c r="C590" i="1"/>
  <c r="D589" i="1"/>
  <c r="C589" i="1"/>
  <c r="H589" i="1" s="1"/>
  <c r="D588" i="1"/>
  <c r="C588" i="1"/>
  <c r="D586" i="1"/>
  <c r="C586" i="1"/>
  <c r="H586" i="1" s="1"/>
  <c r="D585" i="1"/>
  <c r="C585" i="1"/>
  <c r="D584" i="1"/>
  <c r="C584" i="1"/>
  <c r="D583" i="1"/>
  <c r="C583" i="1"/>
  <c r="H583" i="1" s="1"/>
  <c r="D582" i="1"/>
  <c r="C582" i="1"/>
  <c r="D581" i="1"/>
  <c r="C581" i="1"/>
  <c r="H581" i="1" s="1"/>
  <c r="D580" i="1"/>
  <c r="C580" i="1"/>
  <c r="H580" i="1" s="1"/>
  <c r="D579" i="1"/>
  <c r="C579" i="1"/>
  <c r="D578" i="1"/>
  <c r="C578" i="1"/>
  <c r="D577" i="1"/>
  <c r="C577" i="1"/>
  <c r="H577" i="1" s="1"/>
  <c r="D576" i="1"/>
  <c r="C576" i="1"/>
  <c r="D575" i="1"/>
  <c r="C575" i="1"/>
  <c r="H575" i="1" s="1"/>
  <c r="D574" i="1"/>
  <c r="D573" i="1"/>
  <c r="C573" i="1"/>
  <c r="D572" i="1"/>
  <c r="C572" i="1"/>
  <c r="D571" i="1"/>
  <c r="C571" i="1"/>
  <c r="H571" i="1" s="1"/>
  <c r="D570" i="1"/>
  <c r="C570" i="1"/>
  <c r="D569" i="1"/>
  <c r="C569" i="1"/>
  <c r="H569" i="1" s="1"/>
  <c r="D568" i="1"/>
  <c r="C568" i="1"/>
  <c r="H568" i="1" s="1"/>
  <c r="D567" i="1"/>
  <c r="C567" i="1"/>
  <c r="D566" i="1"/>
  <c r="C566" i="1"/>
  <c r="D565" i="1"/>
  <c r="C565" i="1"/>
  <c r="H565" i="1" s="1"/>
  <c r="D564" i="1"/>
  <c r="C564" i="1"/>
  <c r="D563" i="1"/>
  <c r="C563" i="1"/>
  <c r="H563" i="1" s="1"/>
  <c r="D562" i="1"/>
  <c r="C562" i="1"/>
  <c r="H562" i="1" s="1"/>
  <c r="D561" i="1"/>
  <c r="D560" i="1"/>
  <c r="C560" i="1"/>
  <c r="H560" i="1" s="1"/>
  <c r="D559" i="1"/>
  <c r="C559" i="1"/>
  <c r="D558" i="1"/>
  <c r="C558" i="1"/>
  <c r="D557" i="1"/>
  <c r="C557" i="1"/>
  <c r="D556" i="1"/>
  <c r="C556" i="1"/>
  <c r="D555" i="1"/>
  <c r="C555" i="1"/>
  <c r="D554" i="1"/>
  <c r="C554" i="1"/>
  <c r="H554" i="1" s="1"/>
  <c r="D553" i="1"/>
  <c r="C553" i="1"/>
  <c r="D552" i="1"/>
  <c r="C552" i="1"/>
  <c r="D551" i="1"/>
  <c r="C551" i="1"/>
  <c r="D550" i="1"/>
  <c r="C550" i="1"/>
  <c r="D549" i="1"/>
  <c r="C549" i="1"/>
  <c r="D548" i="1"/>
  <c r="C548" i="1"/>
  <c r="H548" i="1" s="1"/>
  <c r="D547" i="1"/>
  <c r="C547" i="1"/>
  <c r="D546" i="1"/>
  <c r="C546" i="1"/>
  <c r="D545" i="1"/>
  <c r="C545" i="1"/>
  <c r="D544" i="1"/>
  <c r="C544" i="1"/>
  <c r="D543" i="1"/>
  <c r="C543" i="1"/>
  <c r="D542" i="1"/>
  <c r="C542" i="1"/>
  <c r="H542" i="1" s="1"/>
  <c r="D541" i="1"/>
  <c r="C541" i="1"/>
  <c r="D540" i="1"/>
  <c r="C540" i="1"/>
  <c r="D539" i="1"/>
  <c r="C539" i="1"/>
  <c r="D538" i="1"/>
  <c r="C538" i="1"/>
  <c r="D537" i="1"/>
  <c r="C537" i="1"/>
  <c r="D536" i="1"/>
  <c r="C536" i="1"/>
  <c r="H536" i="1" s="1"/>
  <c r="D535" i="1"/>
  <c r="C535" i="1"/>
  <c r="D534" i="1"/>
  <c r="C534" i="1"/>
  <c r="D533" i="1"/>
  <c r="C533" i="1"/>
  <c r="D532" i="1"/>
  <c r="C532" i="1"/>
  <c r="D531" i="1"/>
  <c r="C531" i="1"/>
  <c r="D530" i="1"/>
  <c r="C530" i="1"/>
  <c r="H530" i="1" s="1"/>
  <c r="D529" i="1"/>
  <c r="C529" i="1"/>
  <c r="D528" i="1"/>
  <c r="C528" i="1"/>
  <c r="D527" i="1"/>
  <c r="C527" i="1"/>
  <c r="D526" i="1"/>
  <c r="C526" i="1"/>
  <c r="D525" i="1"/>
  <c r="C525" i="1"/>
  <c r="D524" i="1"/>
  <c r="C524" i="1"/>
  <c r="H524" i="1" s="1"/>
  <c r="D523" i="1"/>
  <c r="C523" i="1"/>
  <c r="D522" i="1"/>
  <c r="D521" i="1"/>
  <c r="C521" i="1"/>
  <c r="D520" i="1"/>
  <c r="C520" i="1"/>
  <c r="H520" i="1" s="1"/>
  <c r="D519" i="1"/>
  <c r="C519" i="1"/>
  <c r="D518" i="1"/>
  <c r="C518" i="1"/>
  <c r="H518" i="1" s="1"/>
  <c r="D517" i="1"/>
  <c r="C517" i="1"/>
  <c r="D516" i="1"/>
  <c r="C516" i="1"/>
  <c r="D515" i="1"/>
  <c r="C515" i="1"/>
  <c r="D514" i="1"/>
  <c r="C514" i="1"/>
  <c r="H514" i="1" s="1"/>
  <c r="D513" i="1"/>
  <c r="C513" i="1"/>
  <c r="D512" i="1"/>
  <c r="C512" i="1"/>
  <c r="H512" i="1" s="1"/>
  <c r="D511" i="1"/>
  <c r="C511" i="1"/>
  <c r="D510" i="1"/>
  <c r="C510" i="1"/>
  <c r="D509" i="1"/>
  <c r="D508" i="1"/>
  <c r="C508" i="1"/>
  <c r="H508" i="1" s="1"/>
  <c r="D507" i="1"/>
  <c r="C507" i="1"/>
  <c r="H507" i="1" s="1"/>
  <c r="D506" i="1"/>
  <c r="C506" i="1"/>
  <c r="H506" i="1" s="1"/>
  <c r="D505" i="1"/>
  <c r="C505" i="1"/>
  <c r="D504" i="1"/>
  <c r="C504" i="1"/>
  <c r="H504" i="1" s="1"/>
  <c r="D503" i="1"/>
  <c r="C503" i="1"/>
  <c r="D502" i="1"/>
  <c r="C502" i="1"/>
  <c r="H502" i="1" s="1"/>
  <c r="D501" i="1"/>
  <c r="C501" i="1"/>
  <c r="H501" i="1" s="1"/>
  <c r="D500" i="1"/>
  <c r="C500" i="1"/>
  <c r="H500" i="1" s="1"/>
  <c r="D499" i="1"/>
  <c r="C499" i="1"/>
  <c r="D498" i="1"/>
  <c r="C498" i="1"/>
  <c r="H498" i="1" s="1"/>
  <c r="D497" i="1"/>
  <c r="C497" i="1"/>
  <c r="D496" i="1"/>
  <c r="C496" i="1"/>
  <c r="H496" i="1" s="1"/>
  <c r="D495" i="1"/>
  <c r="C495" i="1"/>
  <c r="H495" i="1" s="1"/>
  <c r="D494" i="1"/>
  <c r="C494" i="1"/>
  <c r="H494" i="1" s="1"/>
  <c r="D493" i="1"/>
  <c r="C493" i="1"/>
  <c r="D492" i="1"/>
  <c r="C492" i="1"/>
  <c r="H492" i="1" s="1"/>
  <c r="D491" i="1"/>
  <c r="C491" i="1"/>
  <c r="D490" i="1"/>
  <c r="C490" i="1"/>
  <c r="H490" i="1" s="1"/>
  <c r="D489" i="1"/>
  <c r="C489" i="1"/>
  <c r="H489" i="1" s="1"/>
  <c r="D488" i="1"/>
  <c r="C488" i="1"/>
  <c r="H488" i="1" s="1"/>
  <c r="D487" i="1"/>
  <c r="C487" i="1"/>
  <c r="D486" i="1"/>
  <c r="C486" i="1"/>
  <c r="H486" i="1" s="1"/>
  <c r="D485" i="1"/>
  <c r="C485" i="1"/>
  <c r="D484" i="1"/>
  <c r="C484" i="1"/>
  <c r="H484" i="1" s="1"/>
  <c r="D483" i="1"/>
  <c r="C483" i="1"/>
  <c r="H483" i="1" s="1"/>
  <c r="D482" i="1"/>
  <c r="C482" i="1"/>
  <c r="H482" i="1" s="1"/>
  <c r="D481" i="1"/>
  <c r="C481" i="1"/>
  <c r="D480" i="1"/>
  <c r="C480" i="1"/>
  <c r="H480" i="1" s="1"/>
  <c r="D479" i="1"/>
  <c r="C479" i="1"/>
  <c r="D478" i="1"/>
  <c r="D477" i="1"/>
  <c r="C477" i="1"/>
  <c r="H477" i="1" s="1"/>
  <c r="D476" i="1"/>
  <c r="C476" i="1"/>
  <c r="H476" i="1" s="1"/>
  <c r="D475" i="1"/>
  <c r="C475" i="1"/>
  <c r="D474" i="1"/>
  <c r="C474" i="1"/>
  <c r="H474" i="1" s="1"/>
  <c r="D473" i="1"/>
  <c r="C473" i="1"/>
  <c r="D472" i="1"/>
  <c r="C472" i="1"/>
  <c r="H472" i="1" s="1"/>
  <c r="D471" i="1"/>
  <c r="C471" i="1"/>
  <c r="H471" i="1" s="1"/>
  <c r="D470" i="1"/>
  <c r="C470" i="1"/>
  <c r="H470" i="1" s="1"/>
  <c r="D469" i="1"/>
  <c r="C469" i="1"/>
  <c r="D468" i="1"/>
  <c r="C468" i="1"/>
  <c r="H468" i="1" s="1"/>
  <c r="D467" i="1"/>
  <c r="C467" i="1"/>
  <c r="D466" i="1"/>
  <c r="D465" i="1"/>
  <c r="C465" i="1"/>
  <c r="H465" i="1" s="1"/>
  <c r="D464" i="1"/>
  <c r="C464" i="1"/>
  <c r="H464" i="1" s="1"/>
  <c r="D463" i="1"/>
  <c r="C463" i="1"/>
  <c r="D462" i="1"/>
  <c r="C462" i="1"/>
  <c r="H462" i="1" s="1"/>
  <c r="D461" i="1"/>
  <c r="C461" i="1"/>
  <c r="D460" i="1"/>
  <c r="C460" i="1"/>
  <c r="H460" i="1" s="1"/>
  <c r="D459" i="1"/>
  <c r="C459" i="1"/>
  <c r="H459" i="1" s="1"/>
  <c r="D458" i="1"/>
  <c r="C458" i="1"/>
  <c r="H458" i="1" s="1"/>
  <c r="D457" i="1"/>
  <c r="C457" i="1"/>
  <c r="D456" i="1"/>
  <c r="C456" i="1"/>
  <c r="H456" i="1" s="1"/>
  <c r="D455" i="1"/>
  <c r="C455" i="1"/>
  <c r="D454" i="1"/>
  <c r="C454" i="1"/>
  <c r="H454" i="1" s="1"/>
  <c r="D453" i="1"/>
  <c r="D452" i="1"/>
  <c r="C452" i="1"/>
  <c r="H452" i="1" s="1"/>
  <c r="D451" i="1"/>
  <c r="C451" i="1"/>
  <c r="H451" i="1" s="1"/>
  <c r="D450" i="1"/>
  <c r="C450" i="1"/>
  <c r="H450" i="1" s="1"/>
  <c r="D449" i="1"/>
  <c r="C449" i="1"/>
  <c r="D448" i="1"/>
  <c r="C448" i="1"/>
  <c r="H448" i="1" s="1"/>
  <c r="D447" i="1"/>
  <c r="C447" i="1"/>
  <c r="H447" i="1" s="1"/>
  <c r="D446" i="1"/>
  <c r="C446" i="1"/>
  <c r="H446" i="1" s="1"/>
  <c r="D445" i="1"/>
  <c r="C445" i="1"/>
  <c r="H445" i="1" s="1"/>
  <c r="D444" i="1"/>
  <c r="C444" i="1"/>
  <c r="H444" i="1" s="1"/>
  <c r="D443" i="1"/>
  <c r="C443" i="1"/>
  <c r="D442" i="1"/>
  <c r="C442" i="1"/>
  <c r="H442" i="1" s="1"/>
  <c r="D441" i="1"/>
  <c r="C441" i="1"/>
  <c r="H441" i="1" s="1"/>
  <c r="D440" i="1"/>
  <c r="C440" i="1"/>
  <c r="H440" i="1" s="1"/>
  <c r="D439" i="1"/>
  <c r="C439" i="1"/>
  <c r="H439" i="1" s="1"/>
  <c r="D438" i="1"/>
  <c r="C438" i="1"/>
  <c r="H438" i="1" s="1"/>
  <c r="D437" i="1"/>
  <c r="C437" i="1"/>
  <c r="D436" i="1"/>
  <c r="C436" i="1"/>
  <c r="H436" i="1" s="1"/>
  <c r="D435" i="1"/>
  <c r="C435" i="1"/>
  <c r="H435" i="1" s="1"/>
  <c r="D434" i="1"/>
  <c r="C434" i="1"/>
  <c r="H434" i="1" s="1"/>
  <c r="D433" i="1"/>
  <c r="C433" i="1"/>
  <c r="H433" i="1" s="1"/>
  <c r="D432" i="1"/>
  <c r="C432" i="1"/>
  <c r="H432" i="1" s="1"/>
  <c r="D431" i="1"/>
  <c r="C431" i="1"/>
  <c r="D430" i="1"/>
  <c r="C430" i="1"/>
  <c r="H430" i="1" s="1"/>
  <c r="D429" i="1"/>
  <c r="C429" i="1"/>
  <c r="H429" i="1" s="1"/>
  <c r="D428" i="1"/>
  <c r="C428" i="1"/>
  <c r="H428" i="1" s="1"/>
  <c r="D427" i="1"/>
  <c r="C427" i="1"/>
  <c r="H427" i="1" s="1"/>
  <c r="D426" i="1"/>
  <c r="C426" i="1"/>
  <c r="H426" i="1" s="1"/>
  <c r="D425" i="1"/>
  <c r="C425" i="1"/>
  <c r="D424" i="1"/>
  <c r="C424" i="1"/>
  <c r="H424" i="1" s="1"/>
  <c r="D423" i="1"/>
  <c r="C423" i="1"/>
  <c r="H423" i="1" s="1"/>
  <c r="D422" i="1"/>
  <c r="C422" i="1"/>
  <c r="H422" i="1" s="1"/>
  <c r="D421" i="1"/>
  <c r="C421" i="1"/>
  <c r="H421" i="1" s="1"/>
  <c r="D420" i="1"/>
  <c r="C420" i="1"/>
  <c r="H420" i="1" s="1"/>
  <c r="D419" i="1"/>
  <c r="C419" i="1"/>
  <c r="D418" i="1"/>
  <c r="C418" i="1"/>
  <c r="H418" i="1" s="1"/>
  <c r="D417" i="1"/>
  <c r="C417" i="1"/>
  <c r="H417" i="1" s="1"/>
  <c r="D416" i="1"/>
  <c r="C416" i="1"/>
  <c r="H416" i="1" s="1"/>
  <c r="D415" i="1"/>
  <c r="C415" i="1"/>
  <c r="H415" i="1" s="1"/>
  <c r="D413" i="1"/>
  <c r="C413" i="1"/>
  <c r="C412" i="1"/>
  <c r="D411" i="1"/>
  <c r="C411" i="1"/>
  <c r="D406" i="1"/>
  <c r="C406" i="1"/>
  <c r="H406" i="1" s="1"/>
  <c r="D405" i="1"/>
  <c r="C405" i="1"/>
  <c r="D404" i="1"/>
  <c r="C404" i="1"/>
  <c r="H404" i="1" s="1"/>
  <c r="D401" i="1"/>
  <c r="C401" i="1"/>
  <c r="H401" i="1" s="1"/>
  <c r="D400" i="1"/>
  <c r="C400" i="1"/>
  <c r="H400" i="1" s="1"/>
  <c r="D399" i="1"/>
  <c r="C399" i="1"/>
  <c r="D398" i="1"/>
  <c r="C398" i="1"/>
  <c r="H398" i="1" s="1"/>
  <c r="D397" i="1"/>
  <c r="C397" i="1"/>
  <c r="D396" i="1"/>
  <c r="C396" i="1"/>
  <c r="H396" i="1" s="1"/>
  <c r="D395" i="1"/>
  <c r="C395" i="1"/>
  <c r="H395" i="1" s="1"/>
  <c r="D394" i="1"/>
  <c r="C394" i="1"/>
  <c r="H394" i="1" s="1"/>
  <c r="D393" i="1"/>
  <c r="C393" i="1"/>
  <c r="D392" i="1"/>
  <c r="C392" i="1"/>
  <c r="H392" i="1" s="1"/>
  <c r="D391" i="1"/>
  <c r="D390" i="1"/>
  <c r="C390" i="1"/>
  <c r="H390" i="1" s="1"/>
  <c r="D389" i="1"/>
  <c r="C389" i="1"/>
  <c r="H389" i="1" s="1"/>
  <c r="D388" i="1"/>
  <c r="C388" i="1"/>
  <c r="H388" i="1" s="1"/>
  <c r="D387" i="1"/>
  <c r="C387" i="1"/>
  <c r="H387" i="1" s="1"/>
  <c r="D386" i="1"/>
  <c r="C386" i="1"/>
  <c r="H386" i="1" s="1"/>
  <c r="D385" i="1"/>
  <c r="C385" i="1"/>
  <c r="D384" i="1"/>
  <c r="C384" i="1"/>
  <c r="H384" i="1" s="1"/>
  <c r="D383" i="1"/>
  <c r="C383" i="1"/>
  <c r="H383" i="1" s="1"/>
  <c r="D382" i="1"/>
  <c r="C382" i="1"/>
  <c r="H382" i="1" s="1"/>
  <c r="D381" i="1"/>
  <c r="C381" i="1"/>
  <c r="H381" i="1" s="1"/>
  <c r="D380" i="1"/>
  <c r="C380" i="1"/>
  <c r="H380" i="1" s="1"/>
  <c r="D379" i="1"/>
  <c r="C379" i="1"/>
  <c r="D378" i="1"/>
  <c r="C378" i="1"/>
  <c r="H378" i="1" s="1"/>
  <c r="D377" i="1"/>
  <c r="C377" i="1"/>
  <c r="H377" i="1" s="1"/>
  <c r="D376" i="1"/>
  <c r="C376" i="1"/>
  <c r="H376" i="1" s="1"/>
  <c r="D375" i="1"/>
  <c r="C375" i="1"/>
  <c r="H375" i="1" s="1"/>
  <c r="D374" i="1"/>
  <c r="C374" i="1"/>
  <c r="H374" i="1" s="1"/>
  <c r="D373" i="1"/>
  <c r="C373" i="1"/>
  <c r="D372" i="1"/>
  <c r="C372" i="1"/>
  <c r="H372" i="1" s="1"/>
  <c r="D371" i="1"/>
  <c r="C371" i="1"/>
  <c r="H371" i="1" s="1"/>
  <c r="D370" i="1"/>
  <c r="C370" i="1"/>
  <c r="H370" i="1" s="1"/>
  <c r="D369" i="1"/>
  <c r="C369" i="1"/>
  <c r="H369" i="1" s="1"/>
  <c r="D368" i="1"/>
  <c r="C368" i="1"/>
  <c r="H368" i="1" s="1"/>
  <c r="D367" i="1"/>
  <c r="C367" i="1"/>
  <c r="D366" i="1"/>
  <c r="C366" i="1"/>
  <c r="H366" i="1" s="1"/>
  <c r="D365" i="1"/>
  <c r="C365" i="1"/>
  <c r="H365" i="1" s="1"/>
  <c r="D364" i="1"/>
  <c r="C364" i="1"/>
  <c r="H364" i="1" s="1"/>
  <c r="D363" i="1"/>
  <c r="C363" i="1"/>
  <c r="H363" i="1" s="1"/>
  <c r="D362" i="1"/>
  <c r="C362" i="1"/>
  <c r="H362" i="1" s="1"/>
  <c r="D361" i="1"/>
  <c r="C361" i="1"/>
  <c r="D360" i="1"/>
  <c r="C360" i="1"/>
  <c r="H360" i="1" s="1"/>
  <c r="D359" i="1"/>
  <c r="C359" i="1"/>
  <c r="H359" i="1" s="1"/>
  <c r="D358" i="1"/>
  <c r="D357" i="1"/>
  <c r="C357" i="1"/>
  <c r="H357" i="1" s="1"/>
  <c r="D356" i="1"/>
  <c r="C356" i="1"/>
  <c r="H356" i="1" s="1"/>
  <c r="D355" i="1"/>
  <c r="C355" i="1"/>
  <c r="D354" i="1"/>
  <c r="C354" i="1"/>
  <c r="H354" i="1" s="1"/>
  <c r="D353" i="1"/>
  <c r="C353" i="1"/>
  <c r="H353" i="1" s="1"/>
  <c r="D352" i="1"/>
  <c r="C352" i="1"/>
  <c r="H352" i="1" s="1"/>
  <c r="D351" i="1"/>
  <c r="C351" i="1"/>
  <c r="H351" i="1" s="1"/>
  <c r="D350" i="1"/>
  <c r="C350" i="1"/>
  <c r="H350" i="1" s="1"/>
  <c r="D349" i="1"/>
  <c r="C349" i="1"/>
  <c r="D348" i="1"/>
  <c r="C348" i="1"/>
  <c r="H348" i="1" s="1"/>
  <c r="D347" i="1"/>
  <c r="C347" i="1"/>
  <c r="H347" i="1" s="1"/>
  <c r="D346" i="1"/>
  <c r="D344" i="1"/>
  <c r="C344" i="1"/>
  <c r="H344" i="1" s="1"/>
  <c r="D343" i="1"/>
  <c r="C343" i="1"/>
  <c r="D342" i="1"/>
  <c r="C342" i="1"/>
  <c r="H342" i="1" s="1"/>
  <c r="D341" i="1"/>
  <c r="C341" i="1"/>
  <c r="H341" i="1" s="1"/>
  <c r="D340" i="1"/>
  <c r="C340" i="1"/>
  <c r="H340" i="1" s="1"/>
  <c r="D339" i="1"/>
  <c r="C339" i="1"/>
  <c r="H339" i="1" s="1"/>
  <c r="D338" i="1"/>
  <c r="C338" i="1"/>
  <c r="H338" i="1" s="1"/>
  <c r="D337" i="1"/>
  <c r="C337" i="1"/>
  <c r="D336" i="1"/>
  <c r="C336" i="1"/>
  <c r="H336" i="1" s="1"/>
  <c r="D335" i="1"/>
  <c r="C335" i="1"/>
  <c r="H335" i="1" s="1"/>
  <c r="D334" i="1"/>
  <c r="C334" i="1"/>
  <c r="H334" i="1" s="1"/>
  <c r="D333" i="1"/>
  <c r="C333" i="1"/>
  <c r="H333" i="1" s="1"/>
  <c r="D332" i="1"/>
  <c r="C332" i="1"/>
  <c r="H332" i="1" s="1"/>
  <c r="D331" i="1"/>
  <c r="C331" i="1"/>
  <c r="D330" i="1"/>
  <c r="C330" i="1"/>
  <c r="H330" i="1" s="1"/>
  <c r="D329" i="1"/>
  <c r="C329" i="1"/>
  <c r="H329" i="1" s="1"/>
  <c r="D328" i="1"/>
  <c r="C328" i="1"/>
  <c r="H328" i="1" s="1"/>
  <c r="D327" i="1"/>
  <c r="C327" i="1"/>
  <c r="H327" i="1" s="1"/>
  <c r="D326" i="1"/>
  <c r="C326" i="1"/>
  <c r="H326" i="1" s="1"/>
  <c r="D325" i="1"/>
  <c r="C325" i="1"/>
  <c r="D324" i="1"/>
  <c r="C324" i="1"/>
  <c r="H324" i="1" s="1"/>
  <c r="D323" i="1"/>
  <c r="C323" i="1"/>
  <c r="H323" i="1" s="1"/>
  <c r="D322" i="1"/>
  <c r="C322" i="1"/>
  <c r="H322" i="1" s="1"/>
  <c r="D321" i="1"/>
  <c r="C321" i="1"/>
  <c r="H321" i="1" s="1"/>
  <c r="D320" i="1"/>
  <c r="C320" i="1"/>
  <c r="H320" i="1" s="1"/>
  <c r="D319" i="1"/>
  <c r="C319" i="1"/>
  <c r="D318" i="1"/>
  <c r="C318" i="1"/>
  <c r="H318" i="1" s="1"/>
  <c r="D317" i="1"/>
  <c r="C317" i="1"/>
  <c r="H317" i="1" s="1"/>
  <c r="D316" i="1"/>
  <c r="C316" i="1"/>
  <c r="H316" i="1" s="1"/>
  <c r="D315" i="1"/>
  <c r="C315" i="1"/>
  <c r="H315" i="1" s="1"/>
  <c r="D314" i="1"/>
  <c r="C314" i="1"/>
  <c r="H314" i="1" s="1"/>
  <c r="D313" i="1"/>
  <c r="C313" i="1"/>
  <c r="D312" i="1"/>
  <c r="C312" i="1"/>
  <c r="H312" i="1" s="1"/>
  <c r="D311" i="1"/>
  <c r="C311" i="1"/>
  <c r="H311" i="1" s="1"/>
  <c r="D310" i="1"/>
  <c r="C310" i="1"/>
  <c r="H310" i="1" s="1"/>
  <c r="D309" i="1"/>
  <c r="C309" i="1"/>
  <c r="H309" i="1" s="1"/>
  <c r="D308" i="1"/>
  <c r="C308" i="1"/>
  <c r="H308" i="1" s="1"/>
  <c r="D307" i="1"/>
  <c r="C307" i="1"/>
  <c r="D306" i="1"/>
  <c r="C306" i="1"/>
  <c r="H306" i="1" s="1"/>
  <c r="D305" i="1"/>
  <c r="C305" i="1"/>
  <c r="H305" i="1" s="1"/>
  <c r="D304" i="1"/>
  <c r="C304" i="1"/>
  <c r="H304" i="1" s="1"/>
  <c r="D303" i="1"/>
  <c r="C303" i="1"/>
  <c r="H303" i="1" s="1"/>
  <c r="D302" i="1"/>
  <c r="C302" i="1"/>
  <c r="H302" i="1" s="1"/>
  <c r="D301" i="1"/>
  <c r="C301" i="1"/>
  <c r="D300" i="1"/>
  <c r="C300" i="1"/>
  <c r="H300" i="1" s="1"/>
  <c r="D299" i="1"/>
  <c r="C299" i="1"/>
  <c r="H299" i="1" s="1"/>
  <c r="D298" i="1"/>
  <c r="C298" i="1"/>
  <c r="H298" i="1" s="1"/>
  <c r="D297" i="1"/>
  <c r="C297" i="1"/>
  <c r="H297" i="1" s="1"/>
  <c r="D296" i="1"/>
  <c r="C296" i="1"/>
  <c r="H296" i="1" s="1"/>
  <c r="D295" i="1"/>
  <c r="C295" i="1"/>
  <c r="D294" i="1"/>
  <c r="D293" i="1"/>
  <c r="D292" i="1"/>
  <c r="C292" i="1"/>
  <c r="H292" i="1" s="1"/>
  <c r="D291" i="1"/>
  <c r="C291" i="1"/>
  <c r="H291" i="1" s="1"/>
  <c r="D290" i="1"/>
  <c r="C290" i="1"/>
  <c r="H290" i="1" s="1"/>
  <c r="D289" i="1"/>
  <c r="C289" i="1"/>
  <c r="D288" i="1"/>
  <c r="C288" i="1"/>
  <c r="H288" i="1" s="1"/>
  <c r="D284" i="1"/>
  <c r="C284" i="1"/>
  <c r="H284" i="1" s="1"/>
  <c r="D283" i="1"/>
  <c r="C283" i="1"/>
  <c r="D282" i="1"/>
  <c r="C282" i="1"/>
  <c r="H282" i="1" s="1"/>
  <c r="D281" i="1"/>
  <c r="C281" i="1"/>
  <c r="D280" i="1"/>
  <c r="C280" i="1"/>
  <c r="H280" i="1" s="1"/>
  <c r="D279" i="1"/>
  <c r="C279" i="1"/>
  <c r="D278" i="1"/>
  <c r="C278" i="1"/>
  <c r="H278" i="1" s="1"/>
  <c r="D277" i="1"/>
  <c r="C277" i="1"/>
  <c r="D276" i="1"/>
  <c r="C276" i="1"/>
  <c r="H276" i="1" s="1"/>
  <c r="D275" i="1"/>
  <c r="C275" i="1"/>
  <c r="D274" i="1"/>
  <c r="C274" i="1"/>
  <c r="H274" i="1" s="1"/>
  <c r="D273" i="1"/>
  <c r="C273" i="1"/>
  <c r="D272" i="1"/>
  <c r="C272" i="1"/>
  <c r="H272" i="1" s="1"/>
  <c r="D271" i="1"/>
  <c r="C271" i="1"/>
  <c r="D270" i="1"/>
  <c r="C270" i="1"/>
  <c r="H270" i="1" s="1"/>
  <c r="D269" i="1"/>
  <c r="C269" i="1"/>
  <c r="D268" i="1"/>
  <c r="C268" i="1"/>
  <c r="H268" i="1" s="1"/>
  <c r="D267" i="1"/>
  <c r="C267" i="1"/>
  <c r="D266" i="1"/>
  <c r="C266" i="1"/>
  <c r="H266" i="1" s="1"/>
  <c r="D265" i="1"/>
  <c r="C265" i="1"/>
  <c r="D264" i="1"/>
  <c r="C264" i="1"/>
  <c r="H264" i="1" s="1"/>
  <c r="D263" i="1"/>
  <c r="C263" i="1"/>
  <c r="D262" i="1"/>
  <c r="C262" i="1"/>
  <c r="H262" i="1" s="1"/>
  <c r="D261" i="1"/>
  <c r="C261" i="1"/>
  <c r="D260" i="1"/>
  <c r="C260" i="1"/>
  <c r="H260" i="1" s="1"/>
  <c r="D259" i="1"/>
  <c r="D258" i="1"/>
  <c r="C258" i="1"/>
  <c r="H258" i="1" s="1"/>
  <c r="D257" i="1"/>
  <c r="C257" i="1"/>
  <c r="D256" i="1"/>
  <c r="C256" i="1"/>
  <c r="H256" i="1" s="1"/>
  <c r="D255" i="1"/>
  <c r="C255" i="1"/>
  <c r="D254" i="1"/>
  <c r="C254" i="1"/>
  <c r="H254" i="1" s="1"/>
  <c r="D253" i="1"/>
  <c r="C253" i="1"/>
  <c r="D252" i="1"/>
  <c r="C252" i="1"/>
  <c r="H252" i="1" s="1"/>
  <c r="D251" i="1"/>
  <c r="C251" i="1"/>
  <c r="D250" i="1"/>
  <c r="C250" i="1"/>
  <c r="H250" i="1" s="1"/>
  <c r="D249" i="1"/>
  <c r="C249" i="1"/>
  <c r="D248" i="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D227" i="1"/>
  <c r="C227" i="1"/>
  <c r="D226" i="1"/>
  <c r="C226" i="1"/>
  <c r="H226" i="1" s="1"/>
  <c r="D225" i="1"/>
  <c r="C225" i="1"/>
  <c r="D224" i="1"/>
  <c r="C224" i="1"/>
  <c r="H224" i="1" s="1"/>
  <c r="D223" i="1"/>
  <c r="C223" i="1"/>
  <c r="D222" i="1"/>
  <c r="C222" i="1"/>
  <c r="H222" i="1" s="1"/>
  <c r="D221" i="1"/>
  <c r="C221" i="1"/>
  <c r="D220" i="1"/>
  <c r="D219" i="1"/>
  <c r="C219" i="1"/>
  <c r="D218" i="1"/>
  <c r="C218" i="1"/>
  <c r="H218" i="1" s="1"/>
  <c r="D217" i="1"/>
  <c r="C217" i="1"/>
  <c r="D216" i="1"/>
  <c r="C216" i="1"/>
  <c r="H216" i="1" s="1"/>
  <c r="D215" i="1"/>
  <c r="C215" i="1"/>
  <c r="D214" i="1"/>
  <c r="C214" i="1"/>
  <c r="H214" i="1" s="1"/>
  <c r="D213" i="1"/>
  <c r="C213" i="1"/>
  <c r="D212" i="1"/>
  <c r="C212" i="1"/>
  <c r="H212" i="1" s="1"/>
  <c r="D211" i="1"/>
  <c r="D210" i="1"/>
  <c r="C210" i="1"/>
  <c r="H210" i="1" s="1"/>
  <c r="D209" i="1"/>
  <c r="C209" i="1"/>
  <c r="D208" i="1"/>
  <c r="C208" i="1"/>
  <c r="H208" i="1" s="1"/>
  <c r="D207" i="1"/>
  <c r="C207" i="1"/>
  <c r="D206" i="1"/>
  <c r="C206" i="1"/>
  <c r="H206" i="1" s="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2" i="1"/>
  <c r="D191" i="1"/>
  <c r="C191" i="1"/>
  <c r="D190" i="1"/>
  <c r="C190" i="1"/>
  <c r="H190" i="1" s="1"/>
  <c r="D189" i="1"/>
  <c r="C189" i="1"/>
  <c r="D188" i="1"/>
  <c r="C188" i="1"/>
  <c r="H188" i="1" s="1"/>
  <c r="D187" i="1"/>
  <c r="C187" i="1"/>
  <c r="D186" i="1"/>
  <c r="C186" i="1"/>
  <c r="H186" i="1" s="1"/>
  <c r="D185" i="1"/>
  <c r="C185" i="1"/>
  <c r="D184" i="1"/>
  <c r="C184" i="1"/>
  <c r="H184" i="1" s="1"/>
  <c r="D183" i="1"/>
  <c r="C183" i="1"/>
  <c r="D182" i="1"/>
  <c r="C182" i="1"/>
  <c r="H182" i="1" s="1"/>
  <c r="D181" i="1"/>
  <c r="C181" i="1"/>
  <c r="D180" i="1"/>
  <c r="C180" i="1"/>
  <c r="H180" i="1" s="1"/>
  <c r="D179" i="1"/>
  <c r="C179" i="1"/>
  <c r="D178" i="1"/>
  <c r="C178" i="1"/>
  <c r="H178" i="1" s="1"/>
  <c r="D177" i="1"/>
  <c r="C177" i="1"/>
  <c r="D176" i="1"/>
  <c r="C176" i="1"/>
  <c r="H176" i="1" s="1"/>
  <c r="D175" i="1"/>
  <c r="C175" i="1"/>
  <c r="D174" i="1"/>
  <c r="C174" i="1"/>
  <c r="H174" i="1" s="1"/>
  <c r="D173" i="1"/>
  <c r="C173" i="1"/>
  <c r="D172" i="1"/>
  <c r="C172" i="1"/>
  <c r="H172" i="1" s="1"/>
  <c r="D171" i="1"/>
  <c r="C171" i="1"/>
  <c r="D170" i="1"/>
  <c r="C170" i="1"/>
  <c r="H170" i="1" s="1"/>
  <c r="D169" i="1"/>
  <c r="C169" i="1"/>
  <c r="D168" i="1"/>
  <c r="C168" i="1"/>
  <c r="H168" i="1" s="1"/>
  <c r="D167" i="1"/>
  <c r="C167" i="1"/>
  <c r="D166" i="1"/>
  <c r="C166" i="1"/>
  <c r="H166" i="1" s="1"/>
  <c r="D165" i="1"/>
  <c r="C165" i="1"/>
  <c r="D164" i="1"/>
  <c r="C164" i="1"/>
  <c r="H164" i="1" s="1"/>
  <c r="D163" i="1"/>
  <c r="C163" i="1"/>
  <c r="D162" i="1"/>
  <c r="C162" i="1"/>
  <c r="H162" i="1" s="1"/>
  <c r="D161" i="1"/>
  <c r="C161" i="1"/>
  <c r="D160" i="1"/>
  <c r="C160" i="1"/>
  <c r="H160" i="1" s="1"/>
  <c r="D159" i="1"/>
  <c r="C159" i="1"/>
  <c r="D158" i="1"/>
  <c r="C158" i="1"/>
  <c r="H158" i="1" s="1"/>
  <c r="D157" i="1"/>
  <c r="C157" i="1"/>
  <c r="D156" i="1"/>
  <c r="C156" i="1"/>
  <c r="H156" i="1" s="1"/>
  <c r="D155" i="1"/>
  <c r="C155" i="1"/>
  <c r="D154" i="1"/>
  <c r="C154" i="1"/>
  <c r="H154" i="1" s="1"/>
  <c r="D153" i="1"/>
  <c r="C153" i="1"/>
  <c r="D152" i="1"/>
  <c r="C152" i="1"/>
  <c r="H152" i="1" s="1"/>
  <c r="D151" i="1"/>
  <c r="C151" i="1"/>
  <c r="D150" i="1"/>
  <c r="C150" i="1"/>
  <c r="H150" i="1" s="1"/>
  <c r="D149" i="1"/>
  <c r="C149" i="1"/>
  <c r="D148" i="1"/>
  <c r="C148" i="1"/>
  <c r="H148" i="1" s="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D136" i="1"/>
  <c r="C136" i="1"/>
  <c r="H136" i="1" s="1"/>
  <c r="D135" i="1"/>
  <c r="D134" i="1"/>
  <c r="C134" i="1"/>
  <c r="H134" i="1" s="1"/>
  <c r="D133" i="1"/>
  <c r="C133" i="1"/>
  <c r="D132" i="1"/>
  <c r="C132" i="1"/>
  <c r="H132" i="1" s="1"/>
  <c r="D131" i="1"/>
  <c r="C131" i="1"/>
  <c r="D130" i="1"/>
  <c r="C130" i="1"/>
  <c r="H130" i="1" s="1"/>
  <c r="D129" i="1"/>
  <c r="C129" i="1"/>
  <c r="D128" i="1"/>
  <c r="C128" i="1"/>
  <c r="H128" i="1" s="1"/>
  <c r="D127" i="1"/>
  <c r="C127" i="1"/>
  <c r="D126" i="1"/>
  <c r="C126" i="1"/>
  <c r="H126" i="1" s="1"/>
  <c r="D125" i="1"/>
  <c r="C125" i="1"/>
  <c r="D124" i="1"/>
  <c r="C124" i="1"/>
  <c r="H124" i="1" s="1"/>
  <c r="D123" i="1"/>
  <c r="C123" i="1"/>
  <c r="D122" i="1"/>
  <c r="C122" i="1"/>
  <c r="H122" i="1" s="1"/>
  <c r="D121" i="1"/>
  <c r="C121" i="1"/>
  <c r="D120" i="1"/>
  <c r="C120" i="1"/>
  <c r="H120" i="1" s="1"/>
  <c r="D119" i="1"/>
  <c r="C119" i="1"/>
  <c r="D118" i="1"/>
  <c r="C118" i="1"/>
  <c r="H118" i="1" s="1"/>
  <c r="D117" i="1"/>
  <c r="C117" i="1"/>
  <c r="D116" i="1"/>
  <c r="C116" i="1"/>
  <c r="H116" i="1" s="1"/>
  <c r="D115" i="1"/>
  <c r="C115" i="1"/>
  <c r="D114" i="1"/>
  <c r="C114" i="1"/>
  <c r="H114" i="1" s="1"/>
  <c r="D113" i="1"/>
  <c r="C113" i="1"/>
  <c r="D112" i="1"/>
  <c r="C112" i="1"/>
  <c r="H112" i="1" s="1"/>
  <c r="D111" i="1"/>
  <c r="C111" i="1"/>
  <c r="D110" i="1"/>
  <c r="C110" i="1"/>
  <c r="H110" i="1" s="1"/>
  <c r="D109" i="1"/>
  <c r="C109" i="1"/>
  <c r="D108" i="1"/>
  <c r="C108" i="1"/>
  <c r="H108" i="1" s="1"/>
  <c r="D107" i="1"/>
  <c r="C107" i="1"/>
  <c r="D106" i="1"/>
  <c r="C106" i="1"/>
  <c r="H106" i="1" s="1"/>
  <c r="D105" i="1"/>
  <c r="C105" i="1"/>
  <c r="D104" i="1"/>
  <c r="C104" i="1"/>
  <c r="H104" i="1" s="1"/>
  <c r="D103" i="1"/>
  <c r="C103" i="1"/>
  <c r="D102" i="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H90" i="1" s="1"/>
  <c r="D89" i="1"/>
  <c r="C89" i="1"/>
  <c r="D88" i="1"/>
  <c r="C88" i="1"/>
  <c r="H88" i="1" s="1"/>
  <c r="D87" i="1"/>
  <c r="C87" i="1"/>
  <c r="D86" i="1"/>
  <c r="C86" i="1"/>
  <c r="H86" i="1" s="1"/>
  <c r="D85" i="1"/>
  <c r="C85" i="1"/>
  <c r="D84" i="1"/>
  <c r="C84" i="1"/>
  <c r="H84" i="1" s="1"/>
  <c r="D83" i="1"/>
  <c r="C83" i="1"/>
  <c r="D82" i="1"/>
  <c r="C82" i="1"/>
  <c r="H82" i="1" s="1"/>
  <c r="D81" i="1"/>
  <c r="C81" i="1"/>
  <c r="D80" i="1"/>
  <c r="C80" i="1"/>
  <c r="H80" i="1" s="1"/>
  <c r="D79" i="1"/>
  <c r="C79" i="1"/>
  <c r="D78" i="1"/>
  <c r="D77" i="1"/>
  <c r="C77" i="1"/>
  <c r="D76" i="1"/>
  <c r="C76" i="1"/>
  <c r="H76" i="1" s="1"/>
  <c r="D75" i="1"/>
  <c r="C75" i="1"/>
  <c r="D74" i="1"/>
  <c r="C74" i="1"/>
  <c r="H74" i="1" s="1"/>
  <c r="D73" i="1"/>
  <c r="C73" i="1"/>
  <c r="D72" i="1"/>
  <c r="C72" i="1"/>
  <c r="H72" i="1" s="1"/>
  <c r="D71" i="1"/>
  <c r="C71" i="1"/>
  <c r="D70" i="1"/>
  <c r="C70" i="1"/>
  <c r="H70" i="1" s="1"/>
  <c r="D69" i="1"/>
  <c r="C69" i="1"/>
  <c r="D68" i="1"/>
  <c r="C68" i="1"/>
  <c r="H68" i="1" s="1"/>
  <c r="D67" i="1"/>
  <c r="C67" i="1"/>
  <c r="D66" i="1"/>
  <c r="C66" i="1"/>
  <c r="H66" i="1" s="1"/>
  <c r="D65" i="1"/>
  <c r="C65" i="1"/>
  <c r="D64" i="1"/>
  <c r="C64" i="1"/>
  <c r="H64" i="1" s="1"/>
  <c r="D63" i="1"/>
  <c r="C63" i="1"/>
  <c r="D62" i="1"/>
  <c r="C62" i="1"/>
  <c r="H62" i="1" s="1"/>
  <c r="D61" i="1"/>
  <c r="C61" i="1"/>
  <c r="D60" i="1"/>
  <c r="C60" i="1"/>
  <c r="H60" i="1" s="1"/>
  <c r="D59" i="1"/>
  <c r="C59" i="1"/>
  <c r="D58" i="1"/>
  <c r="C58" i="1"/>
  <c r="H58" i="1" s="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D46" i="1"/>
  <c r="D45" i="1"/>
  <c r="C45" i="1"/>
  <c r="D44" i="1"/>
  <c r="C44" i="1"/>
  <c r="H44" i="1" s="1"/>
  <c r="D43" i="1"/>
  <c r="C43" i="1"/>
  <c r="D42" i="1"/>
  <c r="C42" i="1"/>
  <c r="H42" i="1" s="1"/>
  <c r="D41" i="1"/>
  <c r="C41" i="1"/>
  <c r="D40" i="1"/>
  <c r="D39" i="1"/>
  <c r="C39" i="1"/>
  <c r="D38" i="1"/>
  <c r="C38" i="1"/>
  <c r="H38" i="1" s="1"/>
  <c r="D37" i="1"/>
  <c r="C37" i="1"/>
  <c r="D36" i="1"/>
  <c r="C36" i="1"/>
  <c r="H36" i="1" s="1"/>
  <c r="D35" i="1"/>
  <c r="C35" i="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D10" i="1"/>
  <c r="C10" i="1"/>
  <c r="H10" i="1" s="1"/>
  <c r="D9" i="1"/>
  <c r="C9" i="1"/>
  <c r="D8" i="1"/>
  <c r="C8" i="1"/>
  <c r="H8" i="1" s="1"/>
  <c r="D7" i="1"/>
  <c r="C7" i="1"/>
  <c r="D6" i="1"/>
  <c r="C6" i="1"/>
  <c r="H6" i="1" s="1"/>
  <c r="D5" i="1"/>
  <c r="C5" i="1"/>
  <c r="D4" i="1"/>
  <c r="C4" i="1"/>
  <c r="H4" i="1" s="1"/>
  <c r="D3" i="1"/>
  <c r="C3" i="1"/>
  <c r="B226" i="9" l="1"/>
  <c r="H822" i="1"/>
  <c r="E70" i="9"/>
  <c r="B70" i="9" s="1"/>
  <c r="E285" i="9"/>
  <c r="B285" i="9" s="1"/>
  <c r="E32" i="9"/>
  <c r="B32" i="9" s="1"/>
  <c r="E286" i="9"/>
  <c r="B286" i="9" s="1"/>
  <c r="E300" i="9"/>
  <c r="B300" i="9" s="1"/>
  <c r="E293" i="9"/>
  <c r="B293" i="9" s="1"/>
  <c r="E297" i="9"/>
  <c r="B297" i="9" s="1"/>
  <c r="E302" i="9"/>
  <c r="B302" i="9" s="1"/>
  <c r="E295" i="9"/>
  <c r="B295" i="9" s="1"/>
  <c r="E27" i="9"/>
  <c r="B27" i="9" s="1"/>
  <c r="E299" i="9"/>
  <c r="B299" i="9" s="1"/>
  <c r="F217" i="9"/>
  <c r="B217" i="9" s="1"/>
  <c r="H1266" i="1"/>
  <c r="H1223" i="1"/>
  <c r="H412" i="1"/>
  <c r="D69" i="5"/>
  <c r="C1501" i="1"/>
  <c r="H1501" i="1" s="1"/>
  <c r="C1483" i="1"/>
  <c r="H1483" i="1" s="1"/>
  <c r="D1454" i="1"/>
  <c r="H1454" i="1" s="1"/>
  <c r="D1408" i="1"/>
  <c r="I27" i="3"/>
  <c r="D1409" i="1"/>
  <c r="H1409" i="1" s="1"/>
  <c r="F115" i="6"/>
  <c r="H1278" i="1"/>
  <c r="E292" i="9"/>
  <c r="B292" i="9" s="1"/>
  <c r="H1265" i="1"/>
  <c r="H1241" i="1"/>
  <c r="E281" i="9"/>
  <c r="B281" i="9" s="1"/>
  <c r="H1234" i="1"/>
  <c r="H1230" i="1"/>
  <c r="H1229" i="1"/>
  <c r="H1228" i="1"/>
  <c r="F250" i="5"/>
  <c r="E245" i="5"/>
  <c r="D1222" i="1" s="1"/>
  <c r="H1227" i="1"/>
  <c r="H1226" i="1"/>
  <c r="E282" i="9"/>
  <c r="B282" i="9" s="1"/>
  <c r="H1225" i="1"/>
  <c r="F246" i="5"/>
  <c r="E22" i="9"/>
  <c r="B22" i="9" s="1"/>
  <c r="B275" i="9"/>
  <c r="E643" i="4"/>
  <c r="D637" i="1" s="1"/>
  <c r="G637" i="1" s="1"/>
  <c r="H411" i="1"/>
  <c r="H393" i="1"/>
  <c r="H399" i="1"/>
  <c r="H7" i="1"/>
  <c r="H13" i="1"/>
  <c r="H19" i="1"/>
  <c r="H25" i="1"/>
  <c r="H31" i="1"/>
  <c r="H37" i="1"/>
  <c r="H43" i="1"/>
  <c r="H49" i="1"/>
  <c r="H55" i="1"/>
  <c r="H61" i="1"/>
  <c r="H67" i="1"/>
  <c r="H73" i="1"/>
  <c r="H79" i="1"/>
  <c r="H85" i="1"/>
  <c r="H91" i="1"/>
  <c r="H97" i="1"/>
  <c r="H103" i="1"/>
  <c r="H109" i="1"/>
  <c r="H115" i="1"/>
  <c r="H121" i="1"/>
  <c r="H127" i="1"/>
  <c r="H133" i="1"/>
  <c r="H139" i="1"/>
  <c r="H145" i="1"/>
  <c r="H151" i="1"/>
  <c r="H157" i="1"/>
  <c r="H163" i="1"/>
  <c r="H169" i="1"/>
  <c r="H175" i="1"/>
  <c r="H181" i="1"/>
  <c r="H187" i="1"/>
  <c r="H193" i="1"/>
  <c r="H199" i="1"/>
  <c r="H205" i="1"/>
  <c r="H217" i="1"/>
  <c r="H223" i="1"/>
  <c r="H229" i="1"/>
  <c r="H235" i="1"/>
  <c r="H241" i="1"/>
  <c r="H247" i="1"/>
  <c r="H253" i="1"/>
  <c r="H265" i="1"/>
  <c r="H271" i="1"/>
  <c r="H277" i="1"/>
  <c r="H283" i="1"/>
  <c r="H3" i="1"/>
  <c r="H9" i="1"/>
  <c r="H15" i="1"/>
  <c r="H21" i="1"/>
  <c r="H27" i="1"/>
  <c r="H33" i="1"/>
  <c r="H39" i="1"/>
  <c r="H45" i="1"/>
  <c r="H51" i="1"/>
  <c r="H57" i="1"/>
  <c r="H63" i="1"/>
  <c r="H69" i="1"/>
  <c r="H75" i="1"/>
  <c r="H81" i="1"/>
  <c r="H87" i="1"/>
  <c r="H93" i="1"/>
  <c r="H99" i="1"/>
  <c r="H105" i="1"/>
  <c r="H111" i="1"/>
  <c r="H117" i="1"/>
  <c r="H123" i="1"/>
  <c r="H129" i="1"/>
  <c r="H141" i="1"/>
  <c r="H153" i="1"/>
  <c r="H159" i="1"/>
  <c r="H165" i="1"/>
  <c r="H171" i="1"/>
  <c r="H177" i="1"/>
  <c r="H183" i="1"/>
  <c r="H189" i="1"/>
  <c r="H195" i="1"/>
  <c r="H201" i="1"/>
  <c r="H207" i="1"/>
  <c r="H213" i="1"/>
  <c r="H219" i="1"/>
  <c r="H225" i="1"/>
  <c r="H231" i="1"/>
  <c r="H237" i="1"/>
  <c r="H243" i="1"/>
  <c r="H249" i="1"/>
  <c r="H255" i="1"/>
  <c r="H261" i="1"/>
  <c r="H267" i="1"/>
  <c r="H273" i="1"/>
  <c r="H279" i="1"/>
  <c r="H5" i="1"/>
  <c r="H11" i="1"/>
  <c r="H17" i="1"/>
  <c r="H23" i="1"/>
  <c r="H29" i="1"/>
  <c r="H35" i="1"/>
  <c r="H41" i="1"/>
  <c r="H47" i="1"/>
  <c r="H53" i="1"/>
  <c r="H59" i="1"/>
  <c r="H65" i="1"/>
  <c r="H71" i="1"/>
  <c r="H77" i="1"/>
  <c r="H83" i="1"/>
  <c r="H89" i="1"/>
  <c r="H95" i="1"/>
  <c r="H101" i="1"/>
  <c r="H107" i="1"/>
  <c r="H113" i="1"/>
  <c r="H119" i="1"/>
  <c r="H125" i="1"/>
  <c r="H131" i="1"/>
  <c r="H137" i="1"/>
  <c r="H143" i="1"/>
  <c r="H149" i="1"/>
  <c r="H155" i="1"/>
  <c r="H161" i="1"/>
  <c r="H167" i="1"/>
  <c r="H173" i="1"/>
  <c r="H179" i="1"/>
  <c r="H185" i="1"/>
  <c r="H191" i="1"/>
  <c r="H197" i="1"/>
  <c r="H203" i="1"/>
  <c r="H209" i="1"/>
  <c r="H215" i="1"/>
  <c r="H221" i="1"/>
  <c r="H227" i="1"/>
  <c r="H233" i="1"/>
  <c r="H239" i="1"/>
  <c r="H245" i="1"/>
  <c r="H251" i="1"/>
  <c r="H257" i="1"/>
  <c r="H405" i="1"/>
  <c r="H526" i="1"/>
  <c r="H532" i="1"/>
  <c r="H538" i="1"/>
  <c r="H544" i="1"/>
  <c r="H550" i="1"/>
  <c r="H556" i="1"/>
  <c r="H623" i="1"/>
  <c r="E141" i="6"/>
  <c r="I24" i="3"/>
  <c r="D1299" i="1"/>
  <c r="B268" i="9"/>
  <c r="I20" i="3"/>
  <c r="D985" i="1"/>
  <c r="H527" i="1"/>
  <c r="H533" i="1"/>
  <c r="H539" i="1"/>
  <c r="H545" i="1"/>
  <c r="H551" i="1"/>
  <c r="H557" i="1"/>
  <c r="H1096" i="1"/>
  <c r="E151" i="4"/>
  <c r="E420" i="4"/>
  <c r="D5" i="7"/>
  <c r="C1437" i="1"/>
  <c r="B244" i="9"/>
  <c r="B258" i="9"/>
  <c r="B265" i="9"/>
  <c r="H263" i="1"/>
  <c r="H269" i="1"/>
  <c r="H275" i="1"/>
  <c r="H281" i="1"/>
  <c r="H289" i="1"/>
  <c r="H295" i="1"/>
  <c r="H301" i="1"/>
  <c r="H307" i="1"/>
  <c r="H313" i="1"/>
  <c r="H319" i="1"/>
  <c r="H325" i="1"/>
  <c r="H331" i="1"/>
  <c r="H337" i="1"/>
  <c r="H343" i="1"/>
  <c r="H349" i="1"/>
  <c r="H355" i="1"/>
  <c r="H361" i="1"/>
  <c r="H367" i="1"/>
  <c r="H373" i="1"/>
  <c r="H379" i="1"/>
  <c r="H385" i="1"/>
  <c r="H397" i="1"/>
  <c r="H413" i="1"/>
  <c r="H419" i="1"/>
  <c r="H425" i="1"/>
  <c r="H431" i="1"/>
  <c r="H437" i="1"/>
  <c r="H443" i="1"/>
  <c r="H449" i="1"/>
  <c r="H455" i="1"/>
  <c r="H461" i="1"/>
  <c r="H467" i="1"/>
  <c r="H473" i="1"/>
  <c r="H479" i="1"/>
  <c r="H485" i="1"/>
  <c r="H491" i="1"/>
  <c r="H497" i="1"/>
  <c r="H503" i="1"/>
  <c r="H515" i="1"/>
  <c r="H521" i="1"/>
  <c r="H644" i="1"/>
  <c r="H650" i="1"/>
  <c r="H656" i="1"/>
  <c r="H662" i="1"/>
  <c r="H668" i="1"/>
  <c r="H674" i="1"/>
  <c r="H680" i="1"/>
  <c r="H686" i="1"/>
  <c r="H692" i="1"/>
  <c r="H698" i="1"/>
  <c r="H704" i="1"/>
  <c r="H710" i="1"/>
  <c r="H716" i="1"/>
  <c r="H722" i="1"/>
  <c r="H728" i="1"/>
  <c r="H734" i="1"/>
  <c r="H740" i="1"/>
  <c r="H746" i="1"/>
  <c r="H752" i="1"/>
  <c r="H758" i="1"/>
  <c r="H764" i="1"/>
  <c r="H770" i="1"/>
  <c r="H776" i="1"/>
  <c r="H782" i="1"/>
  <c r="H788" i="1"/>
  <c r="H794" i="1"/>
  <c r="H800" i="1"/>
  <c r="H806" i="1"/>
  <c r="H812" i="1"/>
  <c r="H818" i="1"/>
  <c r="H824" i="1"/>
  <c r="H830" i="1"/>
  <c r="H836" i="1"/>
  <c r="H842" i="1"/>
  <c r="H848" i="1"/>
  <c r="H854" i="1"/>
  <c r="H860" i="1"/>
  <c r="H866" i="1"/>
  <c r="H872" i="1"/>
  <c r="E350" i="4"/>
  <c r="E5" i="7"/>
  <c r="D1437" i="1"/>
  <c r="B248" i="9"/>
  <c r="H1154" i="1"/>
  <c r="B224" i="9"/>
  <c r="H523" i="1"/>
  <c r="H529" i="1"/>
  <c r="H535" i="1"/>
  <c r="H541" i="1"/>
  <c r="H547" i="1"/>
  <c r="H553" i="1"/>
  <c r="H559" i="1"/>
  <c r="H620" i="1"/>
  <c r="H626" i="1"/>
  <c r="C1453" i="1"/>
  <c r="G1453" i="1" s="1"/>
  <c r="H30" i="3"/>
  <c r="H457" i="1"/>
  <c r="H463" i="1"/>
  <c r="H469" i="1"/>
  <c r="H475" i="1"/>
  <c r="H481" i="1"/>
  <c r="H487" i="1"/>
  <c r="H493" i="1"/>
  <c r="H499" i="1"/>
  <c r="H505" i="1"/>
  <c r="H511" i="1"/>
  <c r="H517" i="1"/>
  <c r="H566" i="1"/>
  <c r="H572" i="1"/>
  <c r="H578" i="1"/>
  <c r="H584" i="1"/>
  <c r="H590" i="1"/>
  <c r="H596" i="1"/>
  <c r="H602" i="1"/>
  <c r="H608" i="1"/>
  <c r="H614" i="1"/>
  <c r="H309" i="9"/>
  <c r="D1167" i="1"/>
  <c r="D1453" i="1"/>
  <c r="I30" i="3"/>
  <c r="I35" i="3"/>
  <c r="C1518" i="1"/>
  <c r="H1518" i="1" s="1"/>
  <c r="B256" i="9"/>
  <c r="B270" i="9"/>
  <c r="H307" i="9"/>
  <c r="E176" i="5"/>
  <c r="D1154" i="1"/>
  <c r="E407" i="4"/>
  <c r="D402" i="1" s="1"/>
  <c r="B214" i="9"/>
  <c r="B253" i="9"/>
  <c r="E68" i="5"/>
  <c r="I25" i="3"/>
  <c r="D1329" i="1"/>
  <c r="H31" i="3"/>
  <c r="C1469" i="1"/>
  <c r="B218" i="9"/>
  <c r="B236" i="9"/>
  <c r="E6" i="4"/>
  <c r="E237" i="5"/>
  <c r="D1215" i="1"/>
  <c r="H1215" i="1" s="1"/>
  <c r="I31" i="3"/>
  <c r="D1469" i="1"/>
  <c r="G1469" i="1" s="1"/>
  <c r="B222" i="9"/>
  <c r="B229" i="9"/>
  <c r="B250" i="9"/>
  <c r="F124" i="4"/>
  <c r="F19" i="5"/>
  <c r="D5" i="6"/>
  <c r="D35" i="6"/>
  <c r="H513" i="1"/>
  <c r="H519" i="1"/>
  <c r="H525" i="1"/>
  <c r="H531" i="1"/>
  <c r="H537" i="1"/>
  <c r="H543" i="1"/>
  <c r="H549" i="1"/>
  <c r="H555" i="1"/>
  <c r="H567" i="1"/>
  <c r="H573" i="1"/>
  <c r="H579" i="1"/>
  <c r="H585" i="1"/>
  <c r="H591" i="1"/>
  <c r="H597" i="1"/>
  <c r="H603" i="1"/>
  <c r="H609" i="1"/>
  <c r="H615" i="1"/>
  <c r="H621" i="1"/>
  <c r="H627" i="1"/>
  <c r="H1438" i="1"/>
  <c r="J1444" i="1"/>
  <c r="J1450" i="1"/>
  <c r="J1456" i="1"/>
  <c r="J1462" i="1"/>
  <c r="J1468" i="1"/>
  <c r="J1474" i="1"/>
  <c r="D106" i="4"/>
  <c r="D6" i="4" s="1"/>
  <c r="F125" i="4"/>
  <c r="F134" i="4"/>
  <c r="F153" i="4"/>
  <c r="F369" i="4"/>
  <c r="F652" i="4"/>
  <c r="D134" i="5"/>
  <c r="D245" i="5"/>
  <c r="D237" i="5" s="1"/>
  <c r="H1390" i="1"/>
  <c r="H1396" i="1"/>
  <c r="H1402" i="1"/>
  <c r="H1414" i="1"/>
  <c r="H1420" i="1"/>
  <c r="H1426" i="1"/>
  <c r="H1432" i="1"/>
  <c r="D215" i="4"/>
  <c r="D224" i="4"/>
  <c r="D252" i="4"/>
  <c r="D351" i="4"/>
  <c r="D567" i="4"/>
  <c r="D593" i="4"/>
  <c r="D12" i="5"/>
  <c r="F63" i="5"/>
  <c r="D176" i="5"/>
  <c r="D206" i="5"/>
  <c r="H610" i="1"/>
  <c r="H616" i="1"/>
  <c r="H628" i="1"/>
  <c r="J1439" i="1"/>
  <c r="J1445" i="1"/>
  <c r="J1451" i="1"/>
  <c r="J1457" i="1"/>
  <c r="J1463" i="1"/>
  <c r="H1475" i="1"/>
  <c r="D50" i="4"/>
  <c r="F68" i="4"/>
  <c r="F77" i="4"/>
  <c r="F164" i="4"/>
  <c r="D196" i="4"/>
  <c r="D151" i="4" s="1"/>
  <c r="D472" i="4"/>
  <c r="E143" i="9"/>
  <c r="B143" i="9" s="1"/>
  <c r="F238" i="5"/>
  <c r="D89" i="6"/>
  <c r="D263" i="4"/>
  <c r="F146" i="5"/>
  <c r="E307" i="9"/>
  <c r="B307" i="9" s="1"/>
  <c r="J1440" i="1"/>
  <c r="J1446" i="1"/>
  <c r="J1452" i="1"/>
  <c r="J1458" i="1"/>
  <c r="J1464" i="1"/>
  <c r="H1470" i="1"/>
  <c r="J1476" i="1"/>
  <c r="F128" i="4"/>
  <c r="D363" i="4"/>
  <c r="F383" i="4"/>
  <c r="D644" i="4"/>
  <c r="D625" i="4"/>
  <c r="F35" i="5"/>
  <c r="F45" i="5"/>
  <c r="E146" i="5"/>
  <c r="D1124" i="1" s="1"/>
  <c r="H1124" i="1" s="1"/>
  <c r="F239" i="5"/>
  <c r="H510" i="1"/>
  <c r="H516" i="1"/>
  <c r="H528" i="1"/>
  <c r="H534" i="1"/>
  <c r="H540" i="1"/>
  <c r="H546" i="1"/>
  <c r="H552" i="1"/>
  <c r="H558" i="1"/>
  <c r="H564" i="1"/>
  <c r="H570" i="1"/>
  <c r="H576" i="1"/>
  <c r="H582" i="1"/>
  <c r="H588" i="1"/>
  <c r="H594" i="1"/>
  <c r="H600" i="1"/>
  <c r="H606" i="1"/>
  <c r="H612" i="1"/>
  <c r="H618" i="1"/>
  <c r="H624" i="1"/>
  <c r="J1441" i="1"/>
  <c r="J1447" i="1"/>
  <c r="J1459" i="1"/>
  <c r="J1465" i="1"/>
  <c r="J1471" i="1"/>
  <c r="J1477" i="1"/>
  <c r="D44" i="4"/>
  <c r="D139" i="4"/>
  <c r="F418" i="4"/>
  <c r="D484" i="4"/>
  <c r="F170" i="5"/>
  <c r="D190" i="5"/>
  <c r="F259" i="5"/>
  <c r="H1411" i="1"/>
  <c r="H1417" i="1"/>
  <c r="H1423" i="1"/>
  <c r="H1429" i="1"/>
  <c r="D299" i="4"/>
  <c r="D515" i="4"/>
  <c r="D580" i="4"/>
  <c r="D68" i="5"/>
  <c r="D87" i="5"/>
  <c r="E290" i="9"/>
  <c r="B290" i="9" s="1"/>
  <c r="H607" i="1"/>
  <c r="H613" i="1"/>
  <c r="H625" i="1"/>
  <c r="H631" i="1"/>
  <c r="J1442" i="1"/>
  <c r="J1448" i="1"/>
  <c r="J1460" i="1"/>
  <c r="J1466" i="1"/>
  <c r="J1472" i="1"/>
  <c r="J1478" i="1"/>
  <c r="D82" i="4"/>
  <c r="F112" i="4"/>
  <c r="F169" i="4"/>
  <c r="D396" i="4"/>
  <c r="D420" i="4"/>
  <c r="D459" i="4"/>
  <c r="D78" i="5"/>
  <c r="E87" i="5"/>
  <c r="D1065" i="1" s="1"/>
  <c r="D114" i="6"/>
  <c r="H1280" i="1"/>
  <c r="H1286" i="1"/>
  <c r="H1292" i="1"/>
  <c r="H1298" i="1"/>
  <c r="H1304" i="1"/>
  <c r="H1310" i="1"/>
  <c r="H1316" i="1"/>
  <c r="H1322" i="1"/>
  <c r="H1328" i="1"/>
  <c r="H1334" i="1"/>
  <c r="H1340" i="1"/>
  <c r="H1346" i="1"/>
  <c r="H1352" i="1"/>
  <c r="H1358" i="1"/>
  <c r="H1364" i="1"/>
  <c r="H1370" i="1"/>
  <c r="H1376" i="1"/>
  <c r="H1382" i="1"/>
  <c r="H1388" i="1"/>
  <c r="H1394" i="1"/>
  <c r="H1400" i="1"/>
  <c r="H1406" i="1"/>
  <c r="H1412" i="1"/>
  <c r="H1418" i="1"/>
  <c r="H1424" i="1"/>
  <c r="H1430" i="1"/>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F152" i="4"/>
  <c r="F416" i="4"/>
  <c r="F417" i="4"/>
  <c r="F420" i="4"/>
  <c r="F603" i="4"/>
  <c r="F88" i="5"/>
  <c r="F149" i="5"/>
  <c r="F177" i="5"/>
  <c r="F190" i="5"/>
  <c r="F206" i="5"/>
  <c r="F5" i="6"/>
  <c r="D141" i="6"/>
  <c r="D42" i="8"/>
  <c r="H19" i="9" s="1"/>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F69" i="5" l="1"/>
  <c r="C1047" i="1"/>
  <c r="G1501" i="1"/>
  <c r="G1409" i="1"/>
  <c r="F643" i="4"/>
  <c r="H637" i="1"/>
  <c r="F237" i="5"/>
  <c r="C1214" i="1"/>
  <c r="H23" i="3"/>
  <c r="D289" i="4"/>
  <c r="H17" i="3"/>
  <c r="C147" i="1"/>
  <c r="F151" i="4"/>
  <c r="H16" i="3"/>
  <c r="C2" i="1"/>
  <c r="D290" i="4"/>
  <c r="D412" i="4"/>
  <c r="F412" i="4" s="1"/>
  <c r="F6" i="4"/>
  <c r="G310" i="9"/>
  <c r="E310" i="9" s="1"/>
  <c r="B310" i="9" s="1"/>
  <c r="C1183" i="1"/>
  <c r="D1435" i="1"/>
  <c r="I28" i="3"/>
  <c r="F213" i="9"/>
  <c r="B213" i="9" s="1"/>
  <c r="F82" i="4"/>
  <c r="C78" i="1"/>
  <c r="G309" i="9"/>
  <c r="E309" i="9" s="1"/>
  <c r="B309" i="9" s="1"/>
  <c r="C1167" i="1"/>
  <c r="F625" i="4"/>
  <c r="C619" i="1"/>
  <c r="F50" i="4"/>
  <c r="C46" i="1"/>
  <c r="H638" i="1"/>
  <c r="F644" i="4"/>
  <c r="C638" i="1"/>
  <c r="G638" i="1" s="1"/>
  <c r="F12" i="5"/>
  <c r="C990" i="1"/>
  <c r="E21" i="9"/>
  <c r="B21" i="9" s="1"/>
  <c r="F87" i="5"/>
  <c r="C1065" i="1"/>
  <c r="D7" i="5"/>
  <c r="F263" i="4"/>
  <c r="C259" i="1"/>
  <c r="F593" i="4"/>
  <c r="C587" i="1"/>
  <c r="I23" i="3"/>
  <c r="D1214" i="1"/>
  <c r="H1453" i="1"/>
  <c r="I21" i="3"/>
  <c r="D1046" i="1"/>
  <c r="F68" i="5"/>
  <c r="H21" i="3"/>
  <c r="C1046" i="1"/>
  <c r="F484" i="4"/>
  <c r="C478" i="1"/>
  <c r="F363" i="4"/>
  <c r="C358" i="1"/>
  <c r="F89" i="6"/>
  <c r="C1383" i="1"/>
  <c r="F567" i="4"/>
  <c r="C561" i="1"/>
  <c r="E6" i="5"/>
  <c r="F106" i="4"/>
  <c r="C102" i="1"/>
  <c r="F114" i="6"/>
  <c r="C1408" i="1"/>
  <c r="H27" i="3"/>
  <c r="F580" i="4"/>
  <c r="C574" i="1"/>
  <c r="D528" i="4"/>
  <c r="F245" i="5"/>
  <c r="C1222" i="1"/>
  <c r="F35" i="6"/>
  <c r="H25" i="3"/>
  <c r="C1329" i="1"/>
  <c r="I16" i="3"/>
  <c r="D2" i="1"/>
  <c r="D1436" i="1"/>
  <c r="I29" i="3"/>
  <c r="H1437" i="1"/>
  <c r="G1518" i="1"/>
  <c r="F515" i="4"/>
  <c r="C509" i="1"/>
  <c r="F139" i="4"/>
  <c r="C135" i="1"/>
  <c r="F351" i="4"/>
  <c r="D350" i="4"/>
  <c r="C346" i="1"/>
  <c r="F134" i="5"/>
  <c r="C1112" i="1"/>
  <c r="H24" i="3"/>
  <c r="C1299" i="1"/>
  <c r="D1153" i="1"/>
  <c r="I22" i="3"/>
  <c r="E175" i="5"/>
  <c r="D1152" i="1" s="1"/>
  <c r="E408" i="4"/>
  <c r="D403" i="1" s="1"/>
  <c r="D345" i="1"/>
  <c r="G315" i="9"/>
  <c r="E315" i="9" s="1"/>
  <c r="C1436" i="1"/>
  <c r="H29" i="3"/>
  <c r="F176" i="5"/>
  <c r="H22" i="3"/>
  <c r="D175" i="5"/>
  <c r="C1153" i="1"/>
  <c r="F78" i="5"/>
  <c r="C1056" i="1"/>
  <c r="F299" i="4"/>
  <c r="D298" i="4"/>
  <c r="C294" i="1"/>
  <c r="F44" i="4"/>
  <c r="C40" i="1"/>
  <c r="F472" i="4"/>
  <c r="C466" i="1"/>
  <c r="F252" i="4"/>
  <c r="C248" i="1"/>
  <c r="E635" i="4"/>
  <c r="D629" i="1" s="1"/>
  <c r="D414" i="1"/>
  <c r="E636" i="4"/>
  <c r="D630" i="1" s="1"/>
  <c r="F459" i="4"/>
  <c r="C453" i="1"/>
  <c r="F224" i="4"/>
  <c r="C220" i="1"/>
  <c r="H1469" i="1"/>
  <c r="E289" i="4"/>
  <c r="I17" i="3"/>
  <c r="D147" i="1"/>
  <c r="D635" i="4"/>
  <c r="C414" i="1"/>
  <c r="F196" i="4"/>
  <c r="C192" i="1"/>
  <c r="F215" i="4"/>
  <c r="C211" i="1"/>
  <c r="E165" i="9"/>
  <c r="B165" i="9" s="1"/>
  <c r="F396" i="4"/>
  <c r="C391" i="1"/>
  <c r="K1450" i="9"/>
  <c r="G313" i="9"/>
  <c r="E313" i="9" s="1"/>
  <c r="B313" i="9" s="1"/>
  <c r="I34" i="3"/>
  <c r="C1517" i="1"/>
  <c r="G312" i="9"/>
  <c r="E312" i="9" s="1"/>
  <c r="F141" i="6"/>
  <c r="H28" i="3"/>
  <c r="C1435" i="1"/>
  <c r="G317" i="9"/>
  <c r="E317" i="9" s="1"/>
  <c r="E639" i="4"/>
  <c r="D407" i="1"/>
  <c r="C286" i="1"/>
  <c r="D639" i="4"/>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047" i="1" l="1"/>
  <c r="G1047" i="1"/>
  <c r="H1112" i="1"/>
  <c r="G1112" i="1"/>
  <c r="F635" i="4"/>
  <c r="C629" i="1"/>
  <c r="H248" i="1"/>
  <c r="G248" i="1"/>
  <c r="F175" i="5"/>
  <c r="C1152" i="1"/>
  <c r="H478" i="1"/>
  <c r="G478" i="1"/>
  <c r="H259" i="1"/>
  <c r="G259" i="1"/>
  <c r="D285" i="1"/>
  <c r="E413" i="4"/>
  <c r="E291" i="4"/>
  <c r="D287" i="1" s="1"/>
  <c r="E290" i="4"/>
  <c r="H346" i="1"/>
  <c r="G346" i="1"/>
  <c r="H102" i="1"/>
  <c r="G102" i="1"/>
  <c r="H1065" i="1"/>
  <c r="G1065" i="1"/>
  <c r="H1167" i="1"/>
  <c r="G1167" i="1"/>
  <c r="H2" i="1"/>
  <c r="G2" i="1"/>
  <c r="H1408" i="1"/>
  <c r="G1408" i="1"/>
  <c r="F7" i="5"/>
  <c r="H20" i="3"/>
  <c r="D6" i="5"/>
  <c r="C985" i="1"/>
  <c r="D408" i="4"/>
  <c r="C345" i="1"/>
  <c r="F350" i="4"/>
  <c r="H220" i="1"/>
  <c r="G220" i="1"/>
  <c r="B315" i="9"/>
  <c r="E314" i="9"/>
  <c r="I10" i="3" s="1"/>
  <c r="H278" i="9"/>
  <c r="D984" i="1"/>
  <c r="H78" i="1"/>
  <c r="G78" i="1"/>
  <c r="H1436" i="1"/>
  <c r="G1436" i="1"/>
  <c r="H561" i="1"/>
  <c r="G561" i="1"/>
  <c r="H990" i="1"/>
  <c r="G990" i="1"/>
  <c r="H147" i="1"/>
  <c r="G147" i="1"/>
  <c r="H453" i="1"/>
  <c r="G453" i="1"/>
  <c r="H619" i="1"/>
  <c r="G619" i="1"/>
  <c r="H466" i="1"/>
  <c r="G466" i="1"/>
  <c r="H1046" i="1"/>
  <c r="G1046" i="1"/>
  <c r="D407" i="4"/>
  <c r="C293" i="1"/>
  <c r="F298" i="4"/>
  <c r="H509" i="1"/>
  <c r="G509" i="1"/>
  <c r="H1383" i="1"/>
  <c r="G1383" i="1"/>
  <c r="C285" i="1"/>
  <c r="D413" i="4"/>
  <c r="D291" i="4"/>
  <c r="F289" i="4"/>
  <c r="H294" i="1"/>
  <c r="G294" i="1"/>
  <c r="H135" i="1"/>
  <c r="G135" i="1"/>
  <c r="H211" i="1"/>
  <c r="G211" i="1"/>
  <c r="H1222" i="1"/>
  <c r="G1222" i="1"/>
  <c r="H192" i="1"/>
  <c r="G192" i="1"/>
  <c r="H1056" i="1"/>
  <c r="G1056" i="1"/>
  <c r="D636" i="4"/>
  <c r="C522" i="1"/>
  <c r="F528" i="4"/>
  <c r="H391" i="1"/>
  <c r="G391" i="1"/>
  <c r="H40" i="1"/>
  <c r="G40" i="1"/>
  <c r="H1329" i="1"/>
  <c r="G1329" i="1"/>
  <c r="C407" i="1"/>
  <c r="H407" i="1" s="1"/>
  <c r="H574" i="1"/>
  <c r="G574" i="1"/>
  <c r="H358" i="1"/>
  <c r="G358" i="1"/>
  <c r="H587" i="1"/>
  <c r="G587" i="1"/>
  <c r="H1183" i="1"/>
  <c r="G1183" i="1"/>
  <c r="H1214" i="1"/>
  <c r="G1214" i="1"/>
  <c r="H414" i="1"/>
  <c r="G414" i="1"/>
  <c r="H1153" i="1"/>
  <c r="G1153" i="1"/>
  <c r="G1299" i="1"/>
  <c r="H1299" i="1"/>
  <c r="H46" i="1"/>
  <c r="G46" i="1"/>
  <c r="F639" i="4"/>
  <c r="C633" i="1"/>
  <c r="D633" i="1"/>
  <c r="B317" i="9"/>
  <c r="E316" i="9"/>
  <c r="H1435" i="1"/>
  <c r="G1435" i="1"/>
  <c r="H9" i="3"/>
  <c r="B312" i="9"/>
  <c r="E311" i="9"/>
  <c r="H1517" i="1"/>
  <c r="G1517" i="1"/>
  <c r="H11" i="3"/>
  <c r="H522" i="1" l="1"/>
  <c r="G522" i="1"/>
  <c r="H345" i="1"/>
  <c r="G345" i="1"/>
  <c r="C287" i="1"/>
  <c r="F291" i="4"/>
  <c r="F408" i="4"/>
  <c r="C403" i="1"/>
  <c r="D640" i="4"/>
  <c r="D415" i="4"/>
  <c r="F413" i="4"/>
  <c r="C408" i="1"/>
  <c r="H985" i="1"/>
  <c r="G985" i="1"/>
  <c r="H1152" i="1"/>
  <c r="G1152" i="1"/>
  <c r="F407" i="4"/>
  <c r="C402" i="1"/>
  <c r="H285" i="1"/>
  <c r="G285" i="1"/>
  <c r="C984" i="1"/>
  <c r="G284" i="9"/>
  <c r="E284" i="9" s="1"/>
  <c r="B284" i="9" s="1"/>
  <c r="G278" i="9"/>
  <c r="E278" i="9" s="1"/>
  <c r="F6" i="5"/>
  <c r="D286" i="1"/>
  <c r="F290" i="4"/>
  <c r="H629" i="1"/>
  <c r="G629" i="1"/>
  <c r="G407" i="1"/>
  <c r="F636" i="4"/>
  <c r="C630" i="1"/>
  <c r="E640" i="4"/>
  <c r="E415" i="4"/>
  <c r="D410" i="1" s="1"/>
  <c r="E414" i="4"/>
  <c r="D409" i="1" s="1"/>
  <c r="D408" i="1"/>
  <c r="D414" i="4"/>
  <c r="H293" i="1"/>
  <c r="G293" i="1"/>
  <c r="N3" i="9"/>
  <c r="I11" i="3"/>
  <c r="K3" i="9"/>
  <c r="I9" i="3"/>
  <c r="H633" i="1"/>
  <c r="G633" i="1"/>
  <c r="B278" i="9" l="1"/>
  <c r="E277" i="9"/>
  <c r="G286" i="1"/>
  <c r="H286" i="1"/>
  <c r="H8" i="3"/>
  <c r="M3" i="9" s="1"/>
  <c r="G984" i="1"/>
  <c r="H984" i="1"/>
  <c r="D642" i="4"/>
  <c r="F640" i="4"/>
  <c r="D641" i="4"/>
  <c r="C634" i="1"/>
  <c r="H403" i="1"/>
  <c r="G403" i="1"/>
  <c r="H402" i="1"/>
  <c r="G402" i="1"/>
  <c r="G287" i="1"/>
  <c r="H287" i="1"/>
  <c r="F414" i="4"/>
  <c r="C409" i="1"/>
  <c r="H408" i="1"/>
  <c r="G408" i="1"/>
  <c r="E642" i="4"/>
  <c r="E641" i="4"/>
  <c r="D634" i="1"/>
  <c r="F415" i="4"/>
  <c r="C410" i="1"/>
  <c r="H630" i="1"/>
  <c r="G630" i="1"/>
  <c r="E645" i="4" l="1"/>
  <c r="D635" i="1"/>
  <c r="C635" i="1"/>
  <c r="G276" i="9"/>
  <c r="E276" i="9" s="1"/>
  <c r="B276" i="9" s="1"/>
  <c r="D645" i="4"/>
  <c r="F641" i="4"/>
  <c r="H409" i="1"/>
  <c r="G409" i="1"/>
  <c r="G410" i="1"/>
  <c r="H410" i="1"/>
  <c r="I8" i="3"/>
  <c r="H634" i="1"/>
  <c r="G634" i="1"/>
  <c r="E646" i="4"/>
  <c r="D636" i="1"/>
  <c r="D646" i="4"/>
  <c r="F642" i="4"/>
  <c r="C636" i="1"/>
  <c r="G636" i="1" l="1"/>
  <c r="H636" i="1"/>
  <c r="F645" i="4"/>
  <c r="H18" i="3"/>
  <c r="C639" i="1"/>
  <c r="F646" i="4"/>
  <c r="H19" i="3"/>
  <c r="C640" i="1"/>
  <c r="D640" i="1"/>
  <c r="H7" i="3" s="1"/>
  <c r="J3" i="9" s="1"/>
  <c r="M16" i="9" s="1"/>
  <c r="I19" i="3"/>
  <c r="G635" i="1"/>
  <c r="H635" i="1"/>
  <c r="D639" i="1"/>
  <c r="I18" i="3"/>
  <c r="J7" i="9" l="1"/>
  <c r="J11" i="9"/>
  <c r="H17" i="9"/>
  <c r="M15" i="9"/>
  <c r="I17" i="9"/>
  <c r="L15" i="9"/>
  <c r="J6" i="9"/>
  <c r="J10" i="9"/>
  <c r="G18" i="9"/>
  <c r="H640" i="1"/>
  <c r="G640" i="1"/>
  <c r="K9" i="9"/>
  <c r="H18" i="9"/>
  <c r="J9" i="9"/>
  <c r="J13" i="9"/>
  <c r="H639" i="1"/>
  <c r="G639" i="1"/>
  <c r="G17" i="9"/>
  <c r="K6" i="9"/>
  <c r="K10" i="9"/>
  <c r="J17" i="9"/>
  <c r="H15" i="9"/>
  <c r="I6" i="9"/>
  <c r="G15" i="9"/>
  <c r="K5" i="9"/>
  <c r="K13" i="9"/>
  <c r="J5" i="9"/>
  <c r="L272" i="9"/>
  <c r="I5" i="9"/>
  <c r="I13" i="9"/>
  <c r="G16" i="9"/>
  <c r="G274" i="9"/>
  <c r="K12" i="9"/>
  <c r="H16" i="9"/>
  <c r="J12" i="9"/>
  <c r="I8" i="9"/>
  <c r="L16" i="9"/>
  <c r="F16" i="9" s="1"/>
  <c r="K11" i="9"/>
  <c r="I7" i="9"/>
  <c r="I11" i="9"/>
  <c r="I9" i="9"/>
  <c r="M272" i="9"/>
  <c r="K8" i="9"/>
  <c r="J8" i="9"/>
  <c r="H274" i="9"/>
  <c r="I12" i="9"/>
  <c r="K7" i="9"/>
  <c r="E18" i="9" l="1"/>
  <c r="B18" i="9" s="1"/>
  <c r="E11" i="9"/>
  <c r="B11" i="9" s="1"/>
  <c r="F15" i="9"/>
  <c r="F14" i="9" s="1"/>
  <c r="E7" i="9"/>
  <c r="B7" i="9" s="1"/>
  <c r="E6" i="9"/>
  <c r="B6" i="9" s="1"/>
  <c r="E5" i="9"/>
  <c r="B5" i="9" s="1"/>
  <c r="E12" i="9"/>
  <c r="B12" i="9" s="1"/>
  <c r="E8" i="9"/>
  <c r="B8" i="9" s="1"/>
  <c r="E15" i="9"/>
  <c r="E9" i="9"/>
  <c r="B9" i="9" s="1"/>
  <c r="E10" i="9"/>
  <c r="B10" i="9" s="1"/>
  <c r="E13" i="9"/>
  <c r="B13" i="9" s="1"/>
  <c r="F272" i="9"/>
  <c r="E16" i="9"/>
  <c r="B16" i="9" s="1"/>
  <c r="E274" i="9"/>
  <c r="E17" i="9"/>
  <c r="B17" i="9" s="1"/>
  <c r="B15" i="9" l="1"/>
  <c r="E14" i="9"/>
  <c r="E4" i="9"/>
  <c r="B274" i="9"/>
  <c r="E20" i="9"/>
  <c r="I7" i="3" s="1"/>
  <c r="F20" i="9"/>
  <c r="F3" i="9" s="1"/>
  <c r="B272"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<sst xmlns="http://schemas.openxmlformats.org/spreadsheetml/2006/main" count="4369" uniqueCount="3421">
  <si>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</si>
  <si>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</si>
  <si>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</si>
  <si>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</si>
  <si>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</si>
  <si>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</si>
  <si>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</si>
  <si>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</si>
  <si>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</si>
  <si>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</si>
  <si>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</si>
  <si>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</si>
  <si>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</si>
  <si>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</si>
  <si>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</si>
  <si>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</si>
  <si>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</si>
  <si>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</si>
  <si>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</si>
  <si>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</si>
  <si>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</si>
  <si>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</si>
  <si>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</si>
  <si>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</si>
  <si>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</si>
  <si>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</si>
  <si>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</si>
  <si>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</si>
  <si>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</si>
  <si>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</si>
  <si>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</si>
  <si>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</si>
  <si>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</si>
  <si>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</si>
  <si>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</si>
  <si>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</si>
  <si>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</si>
  <si>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</si>
  <si>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</si>
  <si>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</si>
  <si>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</si>
  <si>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</si>
  <si>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</si>
  <si>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</si>
  <si>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</si>
  <si>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</si>
  <si>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</si>
  <si>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</si>
  <si>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42897 - O.Š. BARTOLA KAŠIĆA,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</si>
  <si>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</si>
  <si>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</si>
  <si>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</si>
  <si>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</si>
  <si>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</si>
  <si>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</si>
  <si>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</si>
  <si>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</si>
  <si>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</si>
  <si>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</si>
  <si>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</si>
  <si>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</si>
  <si>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</si>
  <si>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</si>
  <si>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</si>
  <si>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</si>
  <si>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</si>
  <si>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</si>
  <si>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</si>
  <si>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</si>
  <si>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</si>
  <si>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</si>
  <si>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</si>
  <si>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</si>
  <si>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</si>
  <si>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</si>
  <si>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</si>
  <si>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</si>
  <si>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</si>
  <si>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</si>
  <si>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</si>
  <si>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</si>
  <si>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</si>
  <si>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</si>
  <si>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</si>
  <si>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</si>
  <si>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</si>
  <si>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</si>
  <si>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</si>
  <si>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</si>
  <si>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</si>
  <si>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</si>
  <si>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</si>
  <si>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</si>
  <si>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</si>
  <si>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</si>
  <si>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</si>
  <si>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</si>
  <si>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</si>
  <si>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</si>
  <si>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</si>
  <si>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</si>
  <si>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</si>
  <si>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</si>
  <si>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</si>
  <si>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</si>
  <si>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</si>
  <si>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</si>
  <si>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</si>
  <si>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</si>
  <si>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</si>
  <si>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</si>
  <si>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</si>
  <si>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</si>
  <si>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</si>
  <si>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</si>
  <si>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</si>
  <si>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</si>
  <si>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</si>
  <si>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</si>
  <si>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</si>
  <si>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</si>
  <si>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</si>
  <si>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</si>
  <si>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</si>
  <si>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</si>
  <si>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</si>
  <si>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</si>
  <si>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</si>
  <si>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</si>
  <si>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</si>
  <si>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</si>
  <si>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</si>
  <si>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</si>
  <si>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</si>
  <si>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</si>
  <si>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</si>
  <si>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</si>
  <si>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</si>
  <si>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</si>
  <si>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</si>
  <si>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</si>
  <si>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</si>
  <si>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</si>
  <si>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</si>
  <si>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</si>
  <si>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</si>
  <si>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</si>
  <si>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</si>
  <si>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</si>
  <si>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</si>
  <si>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</si>
  <si>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</si>
  <si>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</si>
  <si>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</si>
  <si>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</si>
  <si>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</si>
  <si>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</si>
  <si>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</si>
  <si>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</si>
  <si>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</si>
  <si>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</si>
  <si>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</si>
  <si>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</si>
  <si>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</si>
  <si>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</si>
  <si>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</si>
  <si>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</si>
  <si>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</si>
  <si>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</si>
  <si>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</si>
  <si>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</si>
  <si>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</si>
  <si>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</si>
  <si>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</si>
  <si>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</si>
  <si>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</si>
  <si>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</si>
  <si>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</si>
  <si>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</si>
  <si>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</si>
  <si>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</si>
  <si>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</si>
  <si>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</si>
  <si>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</si>
  <si>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</si>
  <si>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</si>
  <si>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</si>
  <si>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</si>
  <si>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</si>
  <si>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</si>
  <si>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</si>
  <si>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</si>
  <si>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</si>
  <si>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</si>
  <si>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</si>
  <si>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</si>
  <si>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</si>
  <si>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</si>
  <si>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</si>
  <si>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</si>
  <si>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</si>
  <si>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</si>
  <si>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</si>
  <si>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</si>
  <si>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</si>
  <si>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</si>
  <si>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</si>
  <si>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</si>
  <si>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</si>
  <si>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</si>
  <si>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</si>
  <si>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</si>
  <si>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</si>
  <si>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</si>
  <si>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</si>
  <si>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</si>
  <si>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</si>
  <si>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</si>
  <si>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</si>
  <si>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</si>
  <si>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</si>
  <si>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</si>
  <si>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</si>
  <si>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</si>
  <si>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</si>
  <si>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</si>
  <si>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</si>
  <si>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</si>
  <si>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</si>
  <si>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</si>
  <si>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</si>
  <si>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</si>
  <si>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</si>
  <si>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</si>
  <si>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</si>
  <si>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</si>
  <si>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</si>
  <si>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</si>
  <si>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</si>
  <si>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</si>
  <si>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</si>
  <si>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</si>
  <si>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</si>
  <si>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</si>
  <si>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</si>
  <si>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</si>
  <si>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</si>
  <si>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</si>
  <si>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</si>
  <si>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</si>
  <si>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</si>
  <si>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</si>
  <si>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</si>
  <si>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</si>
  <si>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</si>
  <si>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</si>
  <si>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</si>
  <si>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</si>
  <si>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</si>
  <si>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</si>
  <si>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</si>
  <si>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</si>
  <si>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</si>
  <si>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</si>
  <si>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</si>
  <si>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</si>
  <si>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</si>
  <si>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</si>
  <si>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</si>
  <si>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</si>
  <si>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</si>
  <si>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</si>
  <si>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</si>
  <si>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</si>
  <si>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</si>
  <si>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</si>
  <si>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</si>
  <si>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</si>
  <si>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</si>
  <si>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</si>
  <si>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</si>
  <si>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</si>
  <si>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</si>
  <si>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</si>
  <si>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</si>
  <si>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</si>
  <si>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</si>
  <si>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</si>
  <si>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</si>
  <si>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</si>
  <si>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</si>
  <si>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</si>
  <si>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</si>
  <si>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</si>
  <si>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</si>
  <si>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</si>
  <si>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</si>
  <si>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</si>
  <si>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</si>
  <si>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</si>
  <si>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</si>
  <si>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</si>
  <si>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</si>
  <si>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</si>
  <si>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</si>
  <si>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</si>
  <si>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</si>
  <si>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</si>
  <si>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</si>
  <si>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</si>
  <si>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</si>
  <si>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</si>
  <si>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</si>
  <si>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</si>
  <si>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</si>
  <si>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</si>
  <si>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</si>
  <si>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</si>
  <si>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</si>
  <si>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</si>
  <si>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</si>
  <si>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</si>
  <si>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</si>
  <si>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</si>
  <si>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</si>
  <si>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</si>
  <si>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</si>
  <si>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</si>
  <si>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</si>
  <si>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</si>
  <si>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</si>
  <si>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</si>
  <si>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</si>
  <si>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</si>
  <si>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</si>
  <si>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</si>
  <si>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</si>
  <si>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</si>
  <si>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</si>
  <si>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</si>
  <si>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</si>
  <si>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</si>
  <si>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</si>
  <si>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</si>
  <si>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</si>
  <si>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</si>
  <si>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</si>
  <si>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</si>
  <si>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</si>
  <si>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</si>
  <si>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</si>
  <si>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</si>
  <si>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</si>
  <si>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</si>
  <si>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</si>
  <si>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</si>
  <si>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</si>
  <si>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</si>
  <si>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</si>
  <si>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</si>
  <si>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</si>
  <si>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</si>
  <si>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</si>
  <si>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</si>
  <si>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</si>
  <si>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</si>
  <si>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</si>
  <si>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</si>
  <si>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</si>
  <si>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</si>
  <si>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</si>
  <si>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</si>
  <si>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</si>
  <si>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</si>
  <si>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</si>
  <si>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</si>
  <si>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</si>
  <si>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</si>
  <si>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</si>
  <si>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</si>
  <si>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</si>
  <si>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</si>
  <si>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</si>
  <si>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</si>
  <si>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</si>
  <si>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</si>
  <si>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</si>
  <si>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</si>
  <si>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</si>
  <si>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</si>
  <si>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</si>
  <si>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</si>
  <si>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</si>
  <si>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</si>
  <si>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</si>
  <si>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</si>
  <si>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</si>
  <si>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</si>
  <si>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</si>
  <si>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</si>
  <si>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</si>
  <si>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</si>
  <si>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</si>
  <si>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</si>
  <si>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</si>
  <si>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</si>
  <si>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</si>
  <si>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</si>
  <si>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</si>
  <si>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</si>
  <si>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</si>
  <si>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</si>
  <si>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</si>
  <si>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</si>
  <si>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</si>
  <si>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</si>
  <si>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</si>
  <si>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</si>
  <si>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</si>
  <si>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</si>
  <si>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</si>
  <si>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</si>
  <si>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</si>
  <si>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</si>
  <si>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</si>
  <si>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</si>
  <si>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</si>
  <si>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</si>
  <si>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</si>
  <si>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</si>
  <si>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</si>
  <si>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</si>
  <si>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</si>
  <si>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</si>
  <si>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</si>
  <si>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</si>
  <si>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</si>
  <si>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</si>
  <si>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</si>
  <si>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</si>
  <si>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</si>
  <si>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</si>
  <si>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</si>
  <si>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</si>
  <si>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</si>
  <si>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</si>
  <si>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</si>
  <si>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</si>
  <si>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</si>
  <si>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</si>
  <si>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</si>
  <si>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</si>
  <si>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</si>
  <si>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</si>
  <si>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</si>
  <si>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</si>
  <si>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</si>
  <si>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</si>
  <si>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</si>
  <si>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</si>
  <si>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</si>
  <si>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</si>
  <si>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</si>
  <si>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</si>
  <si>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</si>
  <si>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</si>
  <si>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</si>
  <si>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</si>
  <si>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</si>
  <si>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</si>
  <si>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</si>
  <si>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</si>
  <si>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</si>
  <si>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</si>
  <si>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</si>
  <si>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</si>
  <si>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</si>
  <si>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</si>
  <si>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</si>
  <si>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</si>
  <si>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</si>
  <si>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</si>
  <si>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</si>
  <si>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</si>
  <si>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</si>
  <si>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</si>
  <si>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</si>
  <si>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</si>
  <si>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</si>
  <si>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</si>
  <si>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</si>
  <si>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</si>
  <si>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</si>
  <si>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</si>
  <si>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</si>
  <si>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</si>
  <si>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</si>
  <si>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</si>
  <si>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</si>
  <si>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</si>
  <si>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</si>
  <si>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</si>
  <si>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</si>
  <si>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</si>
  <si>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</si>
  <si>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</si>
  <si>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</si>
  <si>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</si>
  <si>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</si>
  <si>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</si>
  <si>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</si>
  <si>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</si>
  <si>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</si>
  <si>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</si>
  <si>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</si>
  <si>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</si>
  <si>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</si>
  <si>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</si>
  <si>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</si>
  <si>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</si>
  <si>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</si>
  <si>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</si>
  <si>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</si>
  <si>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</si>
  <si>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</si>
  <si>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</si>
  <si>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</si>
  <si>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</si>
  <si>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</si>
  <si>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</si>
  <si>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</si>
  <si>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</si>
  <si>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</si>
  <si>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</si>
  <si>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</si>
  <si>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</si>
  <si>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</si>
  <si>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</si>
  <si>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</si>
  <si>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</si>
  <si>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</si>
  <si>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</si>
  <si>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</si>
  <si>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</si>
  <si>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</si>
  <si>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</si>
  <si>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</si>
  <si>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</si>
  <si>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</si>
  <si>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</si>
  <si>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</si>
  <si>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</si>
  <si>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</si>
  <si>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</si>
  <si>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</si>
  <si>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</si>
  <si>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</si>
  <si>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</si>
  <si>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</si>
  <si>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</si>
  <si>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</si>
  <si>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</si>
  <si>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</si>
  <si>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</si>
  <si>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</si>
  <si>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</si>
  <si>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</si>
  <si>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</si>
  <si>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</si>
  <si>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</si>
  <si>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</si>
  <si>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</si>
  <si>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</si>
  <si>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</si>
  <si>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</si>
  <si>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</si>
  <si>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</si>
  <si>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</si>
  <si>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</si>
  <si>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</si>
  <si>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</si>
  <si>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</si>
  <si>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</si>
  <si>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</si>
  <si>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</si>
  <si>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</si>
  <si>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</si>
  <si>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</si>
  <si>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</si>
  <si>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</si>
  <si>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</si>
  <si>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</si>
  <si>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</si>
  <si>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</si>
  <si>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</si>
  <si>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</si>
  <si>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</si>
  <si>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</si>
  <si>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</si>
  <si>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</si>
  <si>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</si>
  <si>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</si>
  <si>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</si>
  <si>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</si>
  <si>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</si>
  <si>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</si>
  <si>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</si>
  <si>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</si>
  <si>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</si>
  <si>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</si>
  <si>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</si>
  <si>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</si>
  <si>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</si>
  <si>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</si>
  <si>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</si>
  <si>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</si>
  <si>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</si>
  <si>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</si>
  <si>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</si>
  <si>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</si>
  <si>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</si>
  <si>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</si>
  <si>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</si>
  <si>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</si>
  <si>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</si>
  <si>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</si>
  <si>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</si>
  <si>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</si>
  <si>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</si>
  <si>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</si>
  <si>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</si>
  <si>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</si>
  <si>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</si>
  <si>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</si>
  <si>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</si>
  <si>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</si>
  <si>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</si>
  <si>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</si>
  <si>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</si>
  <si>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</si>
  <si>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</si>
  <si>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</si>
  <si>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</si>
  <si>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</si>
  <si>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</si>
  <si>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</si>
  <si>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</si>
  <si>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</si>
  <si>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</si>
  <si>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</si>
  <si>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</si>
  <si>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</si>
  <si>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</si>
  <si>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</si>
  <si>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</si>
  <si>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</si>
  <si>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</si>
  <si>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</si>
  <si>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</si>
  <si>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</si>
  <si>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</si>
  <si>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</si>
  <si>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</si>
  <si>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</si>
  <si>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</si>
  <si>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</si>
  <si>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</si>
  <si>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</si>
  <si>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</si>
  <si>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</si>
  <si>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</si>
  <si>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</si>
  <si>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</si>
  <si>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</si>
  <si>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</si>
  <si>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</si>
  <si>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</si>
  <si>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</si>
  <si>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</si>
  <si>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</si>
  <si>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</si>
  <si>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</si>
  <si>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</si>
  <si>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</si>
  <si>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</si>
  <si>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</si>
  <si>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</si>
  <si>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</si>
  <si>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</si>
  <si>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</si>
  <si>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</si>
  <si>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</si>
  <si>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</si>
  <si>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</si>
  <si>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</si>
  <si>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</si>
  <si>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</si>
  <si>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</si>
  <si>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</si>
  <si>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</si>
  <si>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</si>
  <si>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</si>
  <si>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</si>
  <si>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</si>
  <si>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</si>
  <si>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</si>
  <si>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</si>
  <si>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</si>
  <si>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</si>
  <si>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</si>
  <si>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</si>
  <si>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</si>
  <si>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</si>
  <si>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</si>
  <si>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</si>
  <si>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</si>
  <si>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</si>
  <si>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</si>
  <si>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</si>
  <si>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</si>
  <si>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</si>
  <si>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</si>
  <si>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</si>
  <si>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</si>
  <si>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</si>
  <si>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</si>
  <si>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</si>
  <si>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</si>
  <si>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</si>
  <si>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</si>
  <si>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</si>
  <si>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</si>
  <si>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</si>
  <si>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</si>
  <si>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</si>
  <si>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</si>
  <si>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</si>
  <si>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</si>
  <si>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</si>
  <si>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</si>
  <si>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</si>
  <si>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</si>
  <si>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</si>
  <si>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</si>
  <si>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</si>
  <si>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</si>
  <si>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</si>
  <si>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</si>
  <si>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</si>
  <si>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</si>
  <si>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</si>
  <si>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</si>
  <si>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</si>
  <si>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</si>
  <si>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</si>
  <si>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</si>
  <si>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</si>
  <si>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</si>
  <si>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</si>
  <si>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</si>
  <si>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</si>
  <si>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</si>
  <si>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</si>
  <si>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</si>
  <si>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</si>
  <si>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</si>
  <si>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</si>
  <si>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</si>
  <si>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</si>
  <si>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</si>
  <si>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</si>
  <si>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</si>
  <si>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</si>
  <si>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</si>
  <si>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</si>
  <si>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</si>
  <si>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</si>
  <si>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</si>
  <si>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</si>
  <si>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</si>
  <si>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</si>
  <si>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</si>
  <si>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</si>
  <si>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</si>
  <si>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</si>
  <si>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</si>
  <si>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</si>
  <si>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</si>
  <si>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</si>
  <si>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</si>
  <si>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</si>
  <si>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</si>
  <si>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</si>
  <si>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</si>
  <si>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</si>
  <si>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</si>
  <si>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</si>
  <si>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</si>
  <si>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</si>
  <si>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</si>
  <si>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</si>
  <si>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</si>
  <si>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</si>
  <si>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</si>
  <si>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</si>
  <si>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</si>
  <si>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</si>
  <si>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</si>
  <si>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</si>
  <si>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</si>
  <si>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</si>
  <si>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</si>
  <si>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</si>
  <si>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</si>
  <si>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</si>
  <si>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</si>
  <si>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</si>
  <si>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</si>
  <si>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</si>
  <si>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</si>
  <si>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</si>
  <si>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</si>
  <si>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</si>
  <si>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</si>
  <si>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</si>
  <si>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</si>
  <si>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</si>
  <si>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</si>
  <si>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</si>
  <si>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</si>
  <si>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</si>
  <si>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</si>
  <si>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</si>
  <si>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</si>
  <si>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</si>
  <si>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</si>
  <si>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</si>
  <si>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</si>
  <si>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</si>
  <si>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</si>
  <si>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</si>
  <si>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</si>
  <si>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</si>
  <si>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</si>
  <si>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</si>
  <si>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</si>
  <si>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</si>
  <si>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</si>
  <si>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</si>
  <si>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</si>
  <si>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</si>
  <si>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</si>
  <si>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</si>
  <si>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</si>
  <si>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</si>
  <si>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</si>
  <si>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</si>
  <si>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</si>
  <si>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</si>
  <si>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</si>
  <si>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</si>
  <si>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</si>
  <si>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</si>
  <si>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</si>
  <si>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</si>
  <si>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</si>
  <si>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</si>
  <si>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</si>
  <si>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</si>
  <si>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</si>
  <si>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</si>
  <si>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</si>
  <si>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</si>
  <si>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</si>
  <si>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</si>
  <si>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</si>
  <si>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</si>
  <si>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</si>
  <si>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</si>
  <si>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</si>
  <si>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</si>
  <si>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</si>
  <si>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</si>
  <si>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</si>
  <si>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</si>
  <si>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</si>
  <si>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</si>
  <si>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</si>
  <si>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</si>
  <si>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</si>
  <si>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</si>
  <si>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</si>
  <si>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</si>
  <si>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</si>
  <si>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</si>
  <si>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</si>
  <si>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</si>
  <si>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</si>
  <si>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</si>
  <si>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</si>
  <si>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</si>
  <si>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</si>
  <si>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</si>
  <si>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</si>
  <si>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</si>
  <si>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</si>
  <si>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</si>
  <si>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</si>
  <si>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</si>
  <si>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</si>
  <si>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</si>
  <si>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</si>
  <si>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</si>
  <si>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</si>
  <si>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</si>
  <si>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</si>
  <si>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</si>
  <si>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</si>
  <si>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</si>
  <si>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</si>
  <si>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</si>
  <si>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</si>
  <si>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</si>
  <si>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</si>
  <si>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</si>
  <si>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</si>
  <si>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</si>
  <si>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</si>
  <si>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</si>
  <si>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</si>
  <si>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</si>
  <si>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</si>
  <si>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</si>
  <si>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</si>
  <si>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</si>
  <si>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</si>
  <si>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</si>
  <si>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</si>
  <si>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</si>
  <si>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</si>
  <si>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</si>
  <si>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</si>
  <si>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</si>
  <si>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</si>
  <si>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</si>
  <si>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</si>
  <si>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</si>
  <si>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</si>
  <si>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</si>
  <si>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</si>
  <si>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</si>
  <si>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</si>
  <si>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</si>
  <si>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</si>
  <si>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</si>
  <si>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</si>
  <si>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</si>
  <si>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</si>
  <si>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</si>
  <si>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</si>
  <si>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</si>
  <si>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</si>
  <si>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</si>
  <si>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</si>
  <si>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</si>
  <si>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</si>
  <si>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</si>
  <si>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</si>
  <si>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</si>
  <si>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</si>
  <si>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</si>
  <si>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</si>
  <si>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</si>
  <si>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</si>
  <si>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</si>
  <si>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</si>
  <si>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</si>
  <si>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</si>
  <si>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</si>
  <si>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</si>
  <si>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</si>
  <si>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</si>
  <si>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</si>
  <si>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</si>
  <si>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</si>
  <si>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</si>
  <si>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</si>
  <si>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</si>
  <si>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</si>
  <si>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</si>
  <si>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</si>
  <si>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</si>
  <si>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</si>
  <si>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</si>
  <si>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</si>
  <si>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</si>
  <si>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</si>
  <si>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</si>
  <si>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</si>
  <si>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</si>
  <si>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</si>
  <si>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</si>
  <si>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</si>
  <si>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</si>
  <si>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</si>
  <si>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</si>
  <si>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</si>
  <si>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</si>
  <si>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</si>
  <si>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</si>
  <si>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</si>
  <si>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</si>
  <si>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</si>
  <si>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</si>
  <si>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</si>
  <si>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</si>
  <si>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</si>
  <si>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</si>
  <si>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</si>
  <si>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</si>
  <si>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</si>
  <si>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</si>
  <si>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</si>
  <si>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</si>
  <si>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</si>
  <si>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</si>
  <si>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</si>
  <si>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</si>
  <si>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</si>
  <si>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</si>
  <si>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</si>
  <si>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</si>
  <si>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</si>
  <si>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</si>
  <si>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</si>
  <si>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</si>
  <si>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</si>
  <si>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</si>
  <si>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</si>
  <si>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</si>
  <si>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</si>
  <si>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</si>
  <si>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</si>
  <si>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</si>
  <si>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</si>
  <si>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</si>
  <si>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</si>
  <si>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</si>
  <si>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</si>
  <si>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</si>
  <si>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</si>
  <si>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</si>
  <si>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</si>
  <si>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</si>
  <si>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</si>
  <si>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</si>
  <si>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</si>
  <si>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</si>
  <si>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</si>
  <si>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</si>
  <si>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</si>
  <si>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</si>
  <si>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</si>
  <si>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</si>
  <si>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</si>
  <si>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</si>
  <si>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</si>
  <si>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</si>
  <si>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</si>
  <si>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</si>
  <si>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</si>
  <si>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</si>
  <si>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</si>
  <si>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</si>
  <si>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</si>
  <si>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</si>
  <si>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</si>
  <si>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</si>
  <si>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</si>
  <si>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</si>
  <si>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</si>
  <si>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</si>
  <si>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</si>
  <si>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</si>
  <si>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</si>
  <si>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</si>
  <si>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</si>
  <si>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</si>
  <si>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</si>
  <si>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</si>
  <si>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</si>
  <si>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</si>
  <si>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</si>
  <si>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</si>
  <si>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</si>
  <si>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</si>
  <si>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</si>
  <si>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</si>
  <si>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</si>
  <si>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</si>
  <si>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</si>
  <si>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</si>
  <si>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</si>
  <si>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</si>
  <si>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</si>
  <si>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</si>
  <si>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</si>
  <si>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</si>
  <si>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</si>
  <si>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</si>
  <si>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</si>
  <si>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</si>
  <si>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</si>
  <si>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</si>
  <si>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</si>
  <si>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</si>
  <si>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</si>
  <si>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</si>
  <si>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</si>
  <si>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</si>
  <si>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</si>
  <si>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</si>
  <si>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</si>
  <si>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</si>
  <si>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</si>
  <si>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</si>
  <si>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</si>
  <si>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</si>
  <si>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</si>
  <si>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</si>
  <si>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</si>
  <si>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</si>
  <si>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</si>
  <si>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</si>
  <si>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</si>
  <si>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</si>
  <si>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</si>
  <si>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</si>
  <si>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</si>
  <si>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</si>
  <si>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</si>
  <si>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</si>
  <si>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</si>
  <si>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</si>
  <si>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</si>
  <si>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</si>
  <si>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</si>
  <si>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</si>
  <si>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</si>
  <si>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</si>
  <si>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</si>
  <si>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</si>
  <si>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</si>
  <si>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</si>
  <si>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</si>
  <si>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</si>
  <si>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</si>
  <si>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</si>
  <si>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</si>
  <si>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</si>
  <si>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</si>
  <si>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</si>
  <si>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</si>
  <si>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</si>
  <si>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</si>
  <si>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</si>
  <si>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</si>
  <si>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</si>
  <si>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</si>
  <si>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</si>
  <si>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</si>
  <si>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</si>
  <si>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</si>
  <si>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</si>
  <si>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</si>
  <si>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</si>
  <si>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</si>
  <si>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</si>
  <si>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</si>
  <si>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</si>
  <si>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</si>
  <si>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</si>
  <si>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</si>
  <si>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</si>
  <si>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</si>
  <si>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</si>
  <si>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</si>
  <si>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</si>
  <si>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</si>
  <si>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</si>
  <si>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</si>
  <si>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</si>
  <si>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</si>
  <si>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</si>
  <si>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</si>
  <si>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</si>
  <si>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</si>
  <si>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</si>
  <si>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</si>
  <si>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</si>
  <si>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</si>
  <si>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</si>
  <si>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</si>
  <si>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</si>
  <si>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</si>
  <si>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</si>
  <si>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</si>
  <si>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</si>
  <si>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</si>
  <si>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</si>
  <si>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</si>
  <si>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</si>
  <si>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</si>
  <si>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</si>
  <si>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</si>
  <si>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</si>
  <si>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</si>
  <si>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</si>
  <si>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</si>
  <si>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</si>
  <si>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</si>
  <si>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</si>
  <si>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</si>
  <si>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</si>
  <si>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</si>
  <si>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</si>
  <si>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</si>
  <si>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</si>
  <si>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</si>
  <si>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</si>
  <si>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</si>
  <si>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</si>
  <si>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</si>
  <si>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</si>
  <si>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</si>
  <si>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</si>
  <si>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</si>
  <si>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</si>
  <si>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</si>
  <si>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</si>
  <si>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</si>
  <si>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</si>
  <si>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</si>
  <si>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</si>
  <si>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</si>
  <si>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</si>
  <si>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</si>
  <si>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</si>
  <si>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</si>
  <si>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</si>
  <si>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</si>
  <si>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</si>
  <si>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</si>
  <si>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</si>
  <si>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</si>
  <si>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</si>
  <si>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</si>
  <si>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</si>
  <si>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</si>
  <si>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</si>
  <si>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</si>
  <si>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</si>
  <si>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</si>
  <si>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</si>
  <si>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</si>
  <si>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</si>
  <si>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</si>
  <si>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</si>
  <si>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</si>
  <si>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</si>
  <si>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</si>
  <si>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</si>
  <si>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</si>
  <si>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</si>
  <si>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</si>
  <si>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</si>
  <si>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</si>
  <si>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</si>
  <si>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</si>
  <si>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</si>
  <si>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</si>
  <si>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</si>
  <si>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</si>
  <si>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</si>
  <si>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</si>
  <si>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</si>
  <si>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</si>
  <si>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</si>
  <si>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</si>
  <si>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</si>
  <si>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</si>
  <si>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</si>
  <si>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</si>
  <si>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</si>
  <si>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</si>
  <si>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</si>
  <si>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</si>
  <si>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</si>
  <si>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</si>
  <si>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</si>
  <si>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</si>
  <si>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</si>
  <si>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</si>
  <si>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</si>
  <si>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</si>
  <si>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</si>
  <si>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</si>
  <si>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</si>
  <si>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</si>
  <si>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</si>
  <si>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</si>
  <si>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</si>
  <si>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</si>
  <si>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</si>
  <si>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</si>
  <si>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</si>
  <si>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</si>
  <si>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</si>
  <si>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</si>
  <si>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</si>
  <si>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</si>
  <si>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</si>
  <si>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</si>
  <si>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</si>
  <si>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</si>
  <si>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</si>
  <si>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</si>
  <si>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</si>
  <si>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</si>
  <si>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</si>
  <si>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</si>
  <si>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</si>
  <si>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</si>
  <si>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</si>
  <si>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</si>
  <si>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</si>
  <si>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</si>
  <si>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</si>
  <si>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</si>
  <si>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</si>
  <si>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</si>
  <si>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</si>
  <si>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</si>
  <si>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</si>
  <si>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</si>
  <si>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</si>
  <si>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</si>
  <si>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</si>
  <si>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</si>
  <si>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</si>
  <si>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</si>
  <si>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</si>
  <si>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</si>
  <si>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</si>
  <si>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</si>
  <si>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</si>
  <si>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</si>
  <si>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</si>
  <si>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</si>
  <si>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</si>
  <si>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</si>
  <si>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</si>
  <si>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</si>
  <si>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</si>
  <si>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</si>
  <si>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</si>
  <si>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</si>
  <si>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</si>
  <si>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</si>
  <si>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</si>
  <si>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</si>
  <si>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</si>
  <si>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</si>
  <si>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</si>
  <si>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</si>
  <si>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</si>
  <si>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</si>
  <si>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</si>
  <si>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</si>
  <si>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</si>
  <si>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</si>
  <si>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</si>
  <si>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</si>
  <si>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</si>
  <si>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</si>
  <si>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</si>
  <si>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</si>
  <si>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</si>
  <si>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</si>
  <si>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</si>
  <si>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</si>
  <si>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</si>
  <si>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</si>
  <si>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</si>
  <si>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</si>
  <si>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</si>
  <si>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</si>
  <si>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</si>
  <si>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</si>
  <si>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</si>
  <si>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</si>
  <si>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</si>
  <si>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</si>
  <si>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</si>
  <si>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</si>
  <si>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</si>
  <si>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</si>
  <si>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</si>
  <si>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</si>
  <si>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</si>
  <si>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</si>
  <si>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</si>
  <si>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</si>
  <si>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</si>
  <si>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</si>
  <si>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</si>
  <si>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</si>
  <si>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</si>
  <si>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</si>
  <si>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</si>
  <si>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</si>
  <si>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</si>
  <si>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</si>
  <si>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</si>
  <si>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</si>
  <si>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</si>
  <si>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</si>
  <si>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</si>
  <si>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</si>
  <si>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</si>
  <si>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</si>
  <si>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</si>
  <si>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</si>
  <si>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</si>
  <si>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</si>
  <si>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</si>
  <si>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</si>
  <si>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</si>
  <si>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</si>
  <si>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</si>
  <si>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</si>
  <si>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</si>
  <si>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</si>
  <si>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</si>
  <si>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</si>
  <si>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</si>
  <si>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</si>
  <si>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</si>
  <si>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</si>
  <si>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</si>
  <si>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</si>
  <si>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</si>
  <si>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</si>
  <si>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</si>
  <si>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</si>
  <si>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</si>
  <si>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</si>
  <si>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</si>
  <si>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</si>
  <si>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</si>
  <si>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</si>
  <si>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</si>
  <si>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</si>
  <si>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</si>
  <si>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</si>
  <si>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</si>
  <si>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</si>
  <si>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</si>
  <si>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</si>
  <si>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</si>
  <si>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</si>
  <si>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</si>
  <si>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</si>
  <si>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</si>
  <si>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</si>
  <si>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</si>
  <si>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</si>
  <si>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</si>
  <si>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</si>
  <si>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</si>
  <si>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</si>
  <si>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</si>
  <si>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</si>
  <si>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</si>
  <si>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</si>
  <si>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</si>
  <si>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</si>
  <si>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</si>
  <si>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</si>
  <si>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</si>
  <si>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</si>
  <si>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</si>
  <si>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</si>
  <si>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</si>
  <si>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</si>
  <si>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</si>
  <si>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</si>
  <si>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</si>
  <si>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</si>
  <si>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</si>
  <si>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</si>
  <si>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</si>
  <si>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</si>
  <si>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</si>
  <si>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</si>
  <si>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</si>
  <si>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</si>
  <si>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</si>
  <si>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</si>
  <si>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</si>
  <si>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</si>
  <si>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</si>
  <si>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</si>
  <si>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</si>
  <si>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</si>
  <si>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</si>
  <si>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</si>
  <si>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</si>
  <si>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</si>
  <si>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</si>
  <si>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</si>
  <si>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</si>
  <si>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</si>
  <si>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</si>
  <si>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</si>
  <si>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</si>
  <si>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</si>
  <si>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</si>
  <si>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</si>
  <si>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</si>
  <si>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</si>
  <si>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</si>
  <si>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</si>
  <si>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</si>
  <si>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</si>
  <si>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</si>
  <si>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</si>
  <si>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</si>
  <si>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</si>
  <si>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</si>
  <si>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</si>
  <si>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</si>
  <si>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</si>
  <si>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</si>
  <si>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</si>
  <si>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</si>
  <si>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</si>
  <si>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</si>
  <si>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</si>
  <si>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</si>
  <si>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</si>
  <si>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</si>
  <si>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</si>
  <si>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</si>
  <si>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</si>
  <si>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</si>
  <si>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</si>
  <si>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</si>
  <si>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</si>
  <si>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</si>
  <si>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</si>
  <si>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</si>
  <si>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</si>
  <si>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</si>
  <si>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</si>
  <si>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</si>
  <si>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</si>
  <si>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</si>
  <si>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</si>
  <si>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</si>
  <si>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</si>
  <si>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</si>
  <si>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</si>
  <si>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</si>
  <si>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</si>
  <si>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</si>
  <si>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</si>
  <si>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</si>
  <si>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</si>
  <si>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</si>
  <si>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</si>
  <si>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</si>
  <si>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</si>
  <si>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</si>
  <si>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</si>
  <si>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</si>
  <si>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</si>
  <si>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</si>
  <si>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</si>
  <si>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</si>
  <si>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</si>
  <si>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</si>
  <si>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</si>
  <si>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</si>
  <si>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</si>
  <si>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</si>
  <si>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</si>
  <si>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</si>
  <si>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</si>
  <si>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</si>
  <si>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</si>
  <si>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</si>
  <si>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</si>
  <si>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</si>
  <si>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</si>
  <si>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</si>
  <si>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</si>
  <si>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</si>
  <si>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</si>
  <si>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</si>
  <si>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</si>
  <si>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</si>
  <si>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</si>
  <si>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</si>
  <si>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</si>
  <si>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</si>
  <si>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</si>
  <si>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</si>
  <si>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</si>
  <si>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</si>
  <si>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</si>
  <si>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</si>
  <si>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</si>
  <si>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</si>
  <si>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</si>
  <si>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</si>
  <si>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</si>
  <si>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</si>
  <si>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</si>
  <si>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</si>
  <si>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</si>
  <si>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</si>
  <si>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</si>
  <si>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</si>
  <si>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</si>
  <si>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</si>
  <si>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</si>
  <si>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</si>
  <si>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</si>
  <si>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</si>
  <si>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</si>
  <si>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</si>
  <si>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</si>
  <si>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</si>
  <si>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</si>
  <si>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</si>
  <si>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</si>
  <si>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</si>
  <si>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</si>
  <si>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</si>
  <si>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</si>
  <si>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</si>
  <si>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</si>
  <si>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</si>
  <si>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</si>
  <si>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</si>
  <si>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</si>
  <si>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</si>
  <si>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</si>
  <si>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</si>
  <si>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</si>
  <si>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</si>
  <si>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</si>
  <si>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</si>
  <si>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</si>
  <si>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</si>
  <si>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</si>
  <si>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</si>
  <si>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</si>
  <si>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</si>
  <si>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</si>
  <si>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</si>
  <si>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</si>
  <si>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</si>
  <si>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</si>
  <si>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</si>
  <si>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</si>
  <si>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</si>
  <si>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</si>
  <si>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</si>
  <si>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</si>
  <si>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</si>
  <si>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</si>
  <si>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</si>
  <si>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</si>
  <si>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</si>
  <si>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</si>
  <si>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</si>
  <si>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</si>
  <si>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</si>
  <si>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</si>
  <si>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</si>
  <si>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</si>
  <si>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</si>
  <si>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</si>
  <si>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</si>
  <si>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</si>
  <si>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</si>
  <si>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</si>
  <si>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</si>
  <si>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</si>
  <si>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</si>
  <si>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</si>
  <si>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</si>
  <si>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</si>
  <si>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</si>
  <si>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</si>
  <si>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</si>
  <si>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</si>
  <si>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</si>
  <si>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</si>
  <si>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</si>
  <si>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</si>
  <si>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</si>
  <si>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</si>
  <si>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</si>
  <si>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</si>
  <si>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</si>
  <si>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</si>
  <si>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</si>
  <si>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</si>
  <si>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</si>
  <si>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</si>
  <si>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</si>
  <si>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</si>
  <si>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</si>
  <si>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</si>
  <si>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</si>
  <si>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</si>
  <si>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</si>
  <si>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</si>
  <si>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</si>
  <si>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</si>
  <si>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</si>
  <si>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</si>
  <si>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</si>
  <si>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</si>
  <si>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</si>
  <si>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</si>
  <si>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</si>
  <si>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</si>
  <si>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</si>
  <si>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</si>
  <si>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</si>
  <si>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</si>
  <si>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</si>
  <si>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</si>
  <si>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</si>
  <si>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</si>
  <si>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</si>
  <si>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</si>
  <si>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</si>
  <si>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</si>
  <si>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</si>
  <si>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</si>
  <si>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</si>
  <si>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</si>
  <si>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</si>
  <si>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</si>
  <si>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</si>
  <si>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</si>
  <si>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</si>
  <si>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</si>
  <si>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</si>
  <si>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</si>
  <si>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</si>
  <si>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</si>
  <si>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</si>
  <si>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</si>
  <si>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</si>
  <si>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</si>
  <si>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</si>
  <si>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</si>
  <si>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</si>
  <si>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</si>
  <si>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</si>
  <si>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</si>
  <si>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</si>
  <si>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</si>
  <si>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</si>
  <si>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</si>
  <si>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</si>
  <si>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</si>
  <si>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</si>
  <si>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</si>
  <si>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</si>
  <si>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</si>
  <si>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</si>
  <si>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</si>
  <si>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</si>
  <si>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</si>
  <si>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</si>
  <si>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</si>
  <si>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</si>
  <si>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</si>
  <si>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</si>
  <si>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</si>
  <si>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</si>
  <si>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</si>
  <si>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</si>
  <si>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</si>
  <si>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</si>
  <si>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</si>
  <si>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</si>
  <si>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</si>
  <si>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</si>
  <si>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</si>
  <si>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</si>
  <si>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</si>
  <si>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</si>
  <si>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</si>
  <si>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</si>
  <si>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</si>
  <si>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</si>
  <si>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</si>
  <si>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</si>
  <si>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</si>
  <si>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</si>
  <si>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</si>
  <si>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</si>
  <si>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</si>
  <si>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</si>
  <si>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</si>
  <si>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</si>
  <si>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</si>
  <si>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</si>
  <si>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</si>
  <si>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</si>
  <si>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</si>
  <si>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</si>
  <si>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</si>
  <si>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</si>
  <si>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</si>
  <si>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</si>
  <si>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</si>
  <si>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</si>
  <si>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</si>
  <si>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</si>
  <si>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</si>
  <si>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</si>
  <si>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</si>
  <si>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</si>
  <si>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</si>
  <si>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</si>
  <si>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</si>
  <si>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</si>
  <si>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</si>
  <si>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</si>
  <si>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</si>
  <si>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</si>
  <si>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</si>
  <si>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</si>
  <si>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</si>
  <si>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</si>
  <si>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</si>
  <si>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</si>
  <si>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</si>
  <si>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</si>
  <si>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</si>
  <si>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</si>
  <si>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</si>
  <si>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</si>
  <si>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</si>
  <si>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</si>
  <si>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</si>
  <si>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</si>
  <si>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</si>
  <si>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</si>
  <si>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</si>
  <si>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</si>
  <si>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</si>
  <si>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</si>
  <si>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</si>
  <si>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</si>
  <si>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</si>
  <si>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</si>
  <si>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</si>
  <si>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</si>
  <si>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</si>
  <si>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</si>
  <si>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</si>
  <si>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</si>
  <si>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</si>
  <si>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</si>
  <si>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</si>
  <si>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</si>
  <si>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</si>
  <si>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</si>
  <si>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</si>
  <si>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</si>
  <si>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</si>
  <si>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</si>
  <si>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</si>
  <si>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</si>
  <si>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</si>
  <si>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</si>
  <si>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</si>
  <si>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</si>
  <si>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</si>
  <si>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</si>
  <si>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</si>
  <si>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</si>
  <si>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</si>
  <si>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</si>
  <si>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</si>
  <si>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</si>
  <si>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</si>
  <si>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</si>
  <si>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</si>
  <si>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</si>
  <si>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</si>
  <si>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</si>
  <si>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</si>
  <si>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</si>
  <si>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</si>
  <si>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</si>
  <si>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</si>
  <si>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</si>
  <si>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</si>
  <si>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</si>
  <si>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</si>
  <si>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</si>
  <si>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</si>
  <si>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</si>
  <si>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</si>
  <si>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</si>
  <si>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</si>
  <si>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</si>
  <si>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</si>
  <si>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</si>
  <si>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</si>
  <si>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</si>
  <si>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</si>
  <si>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</si>
  <si>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</si>
  <si>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</si>
  <si>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</si>
  <si>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</si>
  <si>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</si>
  <si>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</si>
  <si>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</si>
  <si>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</si>
  <si>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</si>
  <si>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</si>
  <si>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</si>
  <si>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</si>
  <si>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</si>
  <si>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</si>
  <si>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</si>
  <si>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</si>
  <si>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</si>
  <si>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</si>
  <si>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</si>
  <si>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</si>
  <si>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</si>
  <si>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</si>
  <si>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</si>
  <si>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</si>
  <si>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</si>
  <si>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</si>
  <si>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</si>
  <si>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</si>
  <si>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</si>
  <si>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</si>
  <si>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</si>
  <si>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</si>
  <si>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</si>
  <si>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</si>
  <si>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</si>
  <si>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</si>
  <si>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</si>
  <si>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</si>
  <si>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</si>
  <si>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</si>
  <si>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</si>
  <si>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</si>
  <si>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</si>
  <si>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</si>
  <si>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</si>
  <si>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</si>
  <si>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</si>
  <si>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</si>
  <si>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</si>
  <si>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</si>
  <si>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</si>
  <si>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</si>
  <si>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</si>
  <si>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</si>
  <si>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</si>
  <si>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</si>
  <si>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</si>
  <si>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</si>
  <si>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</si>
  <si>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</si>
  <si>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</si>
  <si>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</si>
  <si>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</si>
  <si>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</si>
  <si>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</si>
  <si>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</si>
  <si>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</si>
  <si>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</si>
  <si>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</si>
  <si>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</si>
  <si>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</si>
  <si>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</si>
  <si>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</si>
  <si>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</si>
  <si>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</si>
  <si>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</si>
  <si>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</si>
  <si>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</si>
  <si>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</si>
  <si>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</si>
  <si>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</si>
  <si>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</si>
  <si>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</si>
  <si>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</si>
  <si>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</si>
  <si>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</si>
  <si>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</si>
  <si>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</si>
  <si>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</si>
  <si>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</si>
  <si>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</si>
  <si>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</si>
  <si>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</si>
  <si>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</si>
  <si>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</si>
  <si>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</si>
  <si>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</si>
  <si>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</si>
  <si>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</si>
  <si>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</si>
  <si>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</si>
  <si>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</si>
  <si>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</si>
  <si>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</si>
  <si>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</si>
  <si>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</si>
  <si>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</si>
  <si>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</si>
  <si>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</si>
  <si>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</si>
  <si>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</si>
  <si>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</si>
  <si>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</si>
  <si>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</si>
  <si>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</si>
  <si>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</si>
  <si>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</si>
  <si>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</si>
  <si>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</si>
  <si>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</si>
  <si>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</si>
  <si>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</si>
  <si>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</si>
  <si>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</si>
  <si>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</si>
  <si>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</si>
  <si>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</si>
  <si>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</si>
  <si>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</si>
  <si>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</si>
  <si>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</si>
  <si>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</si>
  <si>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</si>
  <si>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</si>
  <si>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</si>
  <si>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</si>
  <si>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</si>
  <si>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</si>
  <si>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</si>
  <si>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</si>
  <si>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</si>
  <si>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</si>
  <si>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</si>
  <si>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</si>
  <si>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</si>
  <si>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</si>
  <si>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</si>
  <si>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</si>
  <si>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</si>
  <si>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</si>
  <si>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</si>
  <si>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</si>
  <si>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</si>
  <si>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</si>
  <si>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</si>
  <si>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</si>
  <si>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</si>
  <si>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</si>
  <si>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</si>
  <si>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</si>
  <si>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</si>
  <si>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</si>
  <si>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</si>
  <si>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</si>
  <si>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</si>
  <si>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</si>
  <si>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</si>
  <si>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</si>
  <si>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</si>
  <si>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</si>
  <si>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</si>
  <si>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</si>
  <si>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</si>
  <si>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</si>
  <si>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</si>
  <si>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</si>
  <si>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</si>
  <si>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</si>
  <si>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</si>
  <si>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</si>
  <si>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</si>
  <si>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</si>
  <si>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</si>
  <si>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</si>
  <si>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</si>
  <si>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</si>
  <si>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</si>
  <si>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</si>
  <si>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</si>
  <si>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</si>
  <si>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</si>
  <si>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</si>
  <si>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</si>
  <si>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</si>
  <si>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</si>
  <si>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</si>
  <si>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</si>
  <si>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</si>
  <si>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</si>
  <si>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</si>
  <si>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</si>
  <si>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</si>
  <si>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</si>
  <si>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</si>
  <si>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</si>
  <si>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</si>
  <si>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</si>
  <si>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</si>
  <si>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</si>
  <si>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</si>
  <si>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</si>
  <si>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</si>
  <si>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</si>
  <si>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</si>
  <si>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</si>
  <si>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</si>
  <si>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</si>
  <si>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</si>
  <si>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</si>
  <si>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</si>
  <si>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</si>
  <si>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</si>
  <si>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</si>
  <si>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</si>
  <si>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</si>
  <si>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</si>
  <si>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</si>
  <si>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</si>
  <si>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</si>
  <si>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</si>
  <si>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</si>
  <si>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</si>
  <si>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</si>
  <si>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</si>
  <si>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</si>
  <si>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</si>
  <si>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</si>
  <si>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</si>
  <si>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</si>
  <si>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</si>
  <si>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</si>
  <si>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</si>
  <si>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</si>
  <si>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</si>
  <si>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</si>
  <si>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</si>
  <si>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</si>
  <si>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</si>
  <si>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</si>
  <si>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</si>
  <si>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</si>
  <si>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</si>
  <si>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</si>
  <si>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</si>
  <si>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</si>
  <si>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</si>
  <si>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</si>
  <si>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</si>
  <si>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</si>
  <si>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</si>
  <si>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</si>
  <si>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</si>
  <si>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</si>
  <si>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</si>
  <si>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</si>
  <si>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</si>
  <si>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</si>
  <si>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</si>
  <si>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</si>
  <si>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</si>
  <si>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</si>
  <si>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</si>
  <si>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</si>
  <si>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</si>
  <si>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</si>
  <si>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</si>
  <si>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</si>
  <si>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</si>
  <si>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</si>
  <si>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</si>
  <si>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</si>
  <si>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</si>
  <si>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</si>
  <si>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</si>
  <si>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</si>
  <si>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</si>
  <si>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</si>
  <si>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</si>
  <si>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</si>
  <si>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</si>
  <si>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</si>
  <si>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</si>
  <si>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</si>
  <si>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</si>
  <si>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</si>
  <si>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</si>
  <si>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</si>
  <si>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</si>
  <si>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</si>
  <si>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</si>
  <si>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</si>
  <si>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</si>
  <si>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</si>
  <si>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</si>
  <si>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</si>
  <si>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</si>
  <si>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</si>
  <si>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</si>
  <si>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</si>
  <si>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</si>
  <si>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</si>
  <si>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</si>
  <si>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</si>
  <si>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</si>
  <si>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</si>
  <si>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</si>
  <si>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</si>
  <si>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</si>
  <si>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</si>
  <si>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</si>
  <si>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</si>
  <si>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</si>
  <si>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</si>
  <si>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</si>
  <si>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</si>
  <si>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</si>
  <si>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</si>
  <si>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</si>
  <si>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</si>
  <si>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</si>
  <si>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</si>
  <si>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</si>
  <si>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</si>
  <si>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</si>
  <si>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</si>
  <si>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</si>
  <si>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</si>
  <si>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</si>
  <si>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</si>
  <si>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</si>
  <si>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</si>
  <si>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</si>
  <si>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</si>
  <si>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</si>
  <si>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</si>
  <si>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</si>
  <si>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</si>
  <si>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</si>
  <si>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</si>
  <si>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</si>
  <si>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</si>
  <si>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</si>
  <si>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</si>
  <si>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</si>
  <si>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</si>
  <si>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</si>
  <si>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</si>
  <si>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</si>
  <si>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</si>
  <si>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</si>
  <si>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</si>
  <si>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</si>
  <si>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</si>
  <si>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</si>
  <si>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</si>
  <si>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</si>
  <si>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</si>
  <si>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</si>
  <si>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</si>
  <si>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</si>
  <si>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</si>
  <si>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</si>
  <si>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</si>
  <si>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</si>
  <si>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</si>
  <si>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</si>
  <si>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</si>
  <si>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</si>
  <si>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</si>
  <si>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</si>
  <si>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</si>
  <si>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</si>
  <si>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</si>
  <si>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</si>
  <si>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</si>
  <si>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</si>
  <si>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</si>
  <si>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</si>
  <si>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</si>
  <si>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</si>
  <si>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</si>
  <si>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</si>
  <si>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</si>
  <si>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</si>
  <si>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</si>
  <si>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</si>
  <si>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</si>
  <si>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</si>
  <si>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</si>
  <si>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</si>
  <si>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</si>
  <si>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</si>
  <si>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</si>
  <si>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</si>
  <si>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</si>
  <si>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</si>
  <si>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</si>
  <si>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</si>
  <si>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</si>
  <si>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</si>
  <si>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</si>
  <si>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</si>
  <si>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</si>
  <si>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</si>
  <si>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</si>
  <si>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</si>
  <si>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</si>
  <si>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</si>
  <si>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</si>
  <si>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</si>
  <si>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</si>
  <si>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</si>
  <si>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</si>
  <si>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</si>
  <si>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</si>
  <si>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</si>
  <si>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</si>
  <si>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</si>
  <si>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</si>
  <si>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</si>
  <si>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</si>
  <si>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</si>
  <si>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</si>
  <si>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</si>
  <si>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</si>
  <si>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</si>
  <si>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</si>
  <si>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</si>
  <si>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</si>
  <si>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</si>
  <si>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</si>
  <si>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</si>
  <si>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</si>
  <si>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</si>
  <si>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</si>
  <si>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</si>
  <si>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</si>
  <si>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</si>
  <si>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</si>
  <si>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</si>
  <si>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</si>
  <si>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</si>
  <si>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</si>
  <si>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</si>
  <si>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</si>
  <si>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</si>
  <si>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</si>
  <si>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</si>
  <si>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</si>
  <si>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</si>
  <si>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</si>
  <si>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</si>
  <si>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</si>
  <si>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</si>
  <si>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</si>
  <si>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</si>
  <si>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</si>
  <si>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</si>
  <si>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</si>
  <si>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</si>
  <si>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</si>
  <si>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</si>
  <si>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</si>
  <si>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</si>
  <si>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</si>
  <si>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</si>
  <si>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</si>
  <si>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</si>
  <si>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</si>
  <si>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</si>
  <si>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</si>
  <si>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</si>
  <si>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</si>
  <si>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</si>
  <si>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</si>
  <si>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</si>
  <si>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</si>
  <si>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</si>
  <si>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</si>
  <si>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</si>
  <si>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</si>
  <si>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</si>
  <si>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</si>
  <si>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</si>
  <si>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</si>
  <si>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</si>
  <si>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</si>
  <si>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</si>
  <si>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</si>
  <si>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</si>
  <si>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</si>
  <si>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</si>
  <si>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</si>
  <si>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</si>
  <si>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</si>
  <si>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</si>
  <si>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</si>
  <si>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</si>
  <si>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</si>
  <si>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</si>
  <si>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</si>
  <si>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</si>
  <si>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</si>
  <si>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</si>
  <si>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</si>
  <si>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</si>
  <si>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</si>
  <si>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</si>
  <si>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</si>
  <si>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</si>
  <si>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</si>
  <si>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</si>
  <si>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</si>
  <si>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</si>
  <si>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</si>
  <si>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</si>
  <si>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</si>
  <si>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</si>
  <si>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</si>
  <si>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</si>
  <si>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</si>
  <si>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</si>
  <si>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</si>
  <si>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</si>
  <si>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</si>
  <si>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</si>
  <si>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</si>
  <si>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</si>
  <si>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</si>
  <si>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</si>
  <si>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</si>
  <si>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</si>
  <si>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</si>
  <si>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</si>
  <si>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</si>
  <si>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</si>
  <si>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</si>
  <si>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</si>
  <si>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</si>
  <si>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</si>
  <si>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</si>
  <si>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</si>
  <si>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</si>
  <si>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</si>
  <si>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</si>
  <si>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</si>
  <si>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</si>
  <si>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</si>
  <si>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</si>
  <si>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</si>
  <si>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</si>
  <si>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</si>
  <si>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</si>
  <si>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</si>
  <si>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</si>
  <si>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</si>
  <si>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</si>
  <si>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</si>
  <si>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</si>
  <si>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</si>
  <si>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</si>
  <si>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</si>
  <si>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</si>
  <si>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</si>
  <si>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</si>
  <si>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</si>
  <si>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</si>
  <si>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</si>
  <si>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</si>
  <si>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</si>
  <si>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</si>
  <si>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</si>
  <si>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</si>
  <si>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</si>
  <si>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</si>
  <si>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</si>
  <si>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</si>
  <si>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</si>
  <si>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</si>
  <si>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</si>
  <si>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</si>
  <si>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</si>
  <si>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</si>
  <si>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</si>
  <si>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</si>
  <si>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</si>
  <si>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</si>
  <si>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</si>
  <si>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</si>
  <si>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</si>
  <si>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</si>
  <si>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</si>
  <si>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</si>
  <si>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</si>
  <si>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</si>
  <si>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</si>
  <si>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</si>
  <si>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</si>
  <si>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</si>
  <si>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</si>
  <si>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</si>
  <si>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</si>
  <si>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</si>
  <si>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</si>
  <si>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</si>
  <si>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</si>
  <si>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</si>
  <si>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</si>
  <si>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</si>
  <si>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</si>
  <si>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</si>
  <si>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</si>
  <si>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</si>
  <si>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</si>
  <si>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</si>
  <si>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</si>
  <si>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</si>
  <si>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</si>
  <si>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</si>
  <si>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</si>
  <si>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</si>
  <si>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</si>
  <si>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</si>
  <si>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</si>
  <si>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</si>
  <si>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</si>
  <si>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</si>
  <si>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</si>
  <si>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</si>
  <si>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</si>
  <si>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</si>
  <si>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</si>
  <si>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</si>
  <si>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</si>
  <si>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</si>
  <si>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</si>
  <si>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</si>
  <si>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</si>
  <si>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</si>
  <si>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</si>
  <si>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</si>
  <si>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</si>
  <si>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</si>
  <si>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</si>
  <si>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</si>
  <si>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</si>
  <si>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</si>
  <si>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</si>
  <si>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</si>
  <si>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</si>
  <si>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</si>
  <si>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</si>
  <si>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</si>
  <si>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</si>
  <si>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</si>
  <si>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</si>
  <si>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</si>
  <si>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</si>
  <si>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</si>
  <si>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</si>
  <si>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</si>
  <si>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</si>
  <si>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</si>
  <si>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</si>
  <si>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</si>
  <si>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</si>
  <si>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</si>
  <si>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</si>
  <si>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</si>
  <si>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</si>
  <si>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</si>
  <si>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</si>
  <si>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</si>
  <si>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</si>
  <si>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</si>
  <si>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</si>
  <si>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</si>
  <si>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</si>
  <si>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</si>
  <si>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</si>
  <si>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</si>
  <si>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</si>
  <si>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</si>
  <si>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</si>
  <si>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</si>
  <si>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</si>
  <si>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</si>
  <si>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</si>
  <si>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</si>
  <si>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</si>
  <si>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</si>
  <si>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</si>
  <si>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</si>
  <si>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</si>
  <si>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</si>
  <si>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</si>
  <si>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</si>
  <si>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</si>
  <si>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</si>
  <si>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</si>
  <si>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</si>
  <si>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</si>
  <si>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</si>
  <si>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</si>
  <si>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</si>
  <si>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</si>
  <si>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</si>
  <si>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</si>
  <si>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</si>
  <si>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</si>
  <si>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</si>
  <si>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</si>
  <si>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</si>
  <si>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</si>
  <si>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</si>
  <si>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</si>
  <si>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</si>
  <si>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</si>
  <si>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</si>
  <si>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</si>
  <si>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</si>
  <si>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</si>
  <si>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</si>
  <si>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</si>
  <si>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</si>
  <si>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</si>
  <si>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</si>
  <si>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</si>
  <si>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</si>
  <si>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</si>
  <si>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</si>
  <si>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</si>
  <si>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</si>
  <si>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</si>
  <si>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</si>
  <si>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</si>
  <si>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</si>
  <si>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</si>
  <si>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</si>
  <si>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</si>
  <si>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</si>
  <si>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</si>
  <si>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</si>
  <si>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</si>
  <si>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</si>
  <si>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</si>
  <si>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</si>
  <si>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</si>
  <si>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</si>
  <si>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</si>
  <si>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</si>
  <si>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</si>
  <si>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</si>
  <si>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</si>
  <si>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</si>
  <si>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</si>
  <si>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</si>
  <si>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</si>
  <si>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</si>
  <si>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</si>
  <si>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</si>
  <si>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</si>
  <si>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</si>
  <si>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</si>
  <si>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</si>
  <si>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</si>
  <si>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</si>
  <si>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</si>
  <si>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</si>
  <si>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</si>
  <si>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</si>
  <si>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</si>
  <si>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</si>
  <si>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</si>
  <si>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</si>
  <si>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</si>
  <si>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</si>
  <si>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</si>
  <si>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</si>
  <si>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</si>
  <si>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</si>
  <si>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</si>
  <si>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</si>
  <si>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</si>
  <si>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</si>
  <si>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</si>
  <si>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</si>
  <si>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</si>
  <si>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</si>
  <si>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</si>
  <si>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</si>
  <si>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</si>
  <si>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</si>
  <si>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</si>
  <si>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</si>
  <si>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</si>
  <si>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</si>
  <si>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</si>
  <si>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</si>
  <si>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</si>
  <si>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</si>
  <si>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</si>
  <si>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</si>
  <si>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</si>
  <si>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</si>
  <si>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</si>
  <si>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</si>
  <si>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</si>
  <si>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</si>
  <si>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</si>
  <si>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</si>
  <si>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</si>
  <si>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</si>
  <si>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</si>
  <si>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</si>
  <si>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</si>
  <si>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</si>
  <si>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</si>
  <si>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</si>
  <si>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</si>
  <si>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</si>
  <si>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</si>
  <si>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</si>
  <si>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</si>
  <si>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</si>
  <si>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</si>
  <si>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</si>
  <si>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</si>
  <si>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</si>
  <si>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</si>
  <si>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</si>
  <si>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</si>
  <si>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</si>
  <si>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</si>
  <si>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</si>
  <si>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</si>
  <si>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</si>
  <si>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</si>
  <si>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</si>
  <si>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</si>
  <si>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</si>
  <si>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</si>
  <si>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</si>
  <si>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</si>
  <si>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</si>
  <si>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</si>
  <si>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</si>
  <si>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</si>
  <si>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</si>
  <si>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</si>
  <si>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</si>
  <si>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</si>
  <si>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</si>
  <si>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</si>
  <si>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</si>
  <si>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</si>
  <si>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</si>
  <si>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</si>
  <si>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</si>
  <si>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</si>
  <si>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</si>
  <si>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</si>
  <si>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</si>
  <si>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</si>
  <si>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</si>
  <si>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</si>
  <si>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</si>
  <si>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</si>
  <si>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</si>
  <si>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</si>
  <si>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</si>
  <si>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</si>
  <si>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</si>
  <si>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</si>
  <si>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</si>
  <si>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</si>
  <si>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</si>
  <si>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</si>
  <si>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</si>
  <si>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</si>
  <si>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</si>
  <si>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</si>
  <si>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</si>
  <si>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</si>
  <si>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</si>
  <si>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</si>
  <si>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</si>
  <si>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</si>
  <si>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</si>
  <si>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</si>
  <si>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</si>
  <si>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</si>
  <si>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</si>
  <si>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</si>
  <si>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</si>
  <si>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</si>
  <si>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</si>
  <si>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</si>
  <si>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</si>
  <si>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</si>
  <si>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</si>
  <si>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</si>
  <si>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</si>
  <si>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</si>
  <si>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</si>
  <si>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</si>
  <si>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</si>
  <si>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</si>
  <si>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</si>
  <si>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</si>
  <si>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</si>
  <si>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</si>
  <si>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</si>
  <si>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</si>
  <si>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</si>
  <si>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</si>
  <si>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</si>
  <si>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</si>
  <si>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</si>
  <si>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</si>
  <si>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</si>
  <si>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</si>
  <si>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</si>
  <si>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</si>
  <si>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</si>
  <si>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</si>
  <si>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</si>
  <si>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</si>
  <si>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</si>
  <si>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</si>
  <si>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</si>
  <si>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</si>
  <si>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</si>
  <si>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</si>
  <si>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</si>
  <si>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</si>
  <si>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</si>
  <si>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</si>
  <si>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</si>
  <si>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</si>
  <si>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</si>
  <si>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</si>
  <si>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</si>
  <si>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</si>
  <si>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</si>
  <si>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</si>
  <si>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</si>
  <si>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</si>
  <si>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</si>
  <si>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</si>
  <si>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</si>
  <si>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</si>
  <si>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</si>
  <si>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</si>
  <si>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</si>
  <si>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</si>
  <si>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</si>
  <si>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</si>
  <si>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</si>
  <si>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</si>
  <si>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</si>
  <si>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</si>
  <si>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</si>
  <si>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</si>
  <si>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</si>
  <si>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</si>
  <si>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</si>
  <si>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</si>
  <si>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</si>
  <si>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</si>
  <si>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</si>
  <si>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</si>
  <si>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</si>
  <si>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</si>
  <si>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</si>
  <si>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</si>
  <si>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</si>
  <si>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</si>
  <si>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</si>
  <si>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</si>
  <si>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</si>
  <si>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</si>
  <si>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</si>
  <si>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</si>
  <si>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</si>
  <si>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</si>
  <si>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</si>
  <si>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</si>
  <si>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</si>
  <si>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</si>
  <si>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</si>
  <si>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</si>
  <si>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</si>
  <si>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</si>
  <si>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</si>
  <si>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</si>
  <si>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</si>
  <si>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</si>
  <si>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</si>
  <si>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</si>
  <si>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</si>
  <si>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</si>
  <si>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</si>
  <si>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</si>
  <si>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</si>
  <si>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</si>
  <si>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</si>
  <si>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</si>
  <si>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</si>
  <si>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</si>
  <si>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</si>
  <si>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</si>
  <si>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</si>
  <si>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</si>
  <si>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</si>
  <si>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</si>
  <si>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</si>
  <si>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</si>
  <si>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</si>
  <si>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</si>
  <si>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</si>
  <si>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</si>
  <si>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</si>
  <si>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</si>
  <si>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</si>
  <si>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</si>
  <si>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</si>
  <si>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</si>
  <si>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</si>
  <si>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</si>
  <si>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</si>
  <si>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</si>
  <si>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</si>
  <si>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</si>
  <si>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</si>
  <si>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</si>
  <si>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</si>
  <si>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</si>
  <si>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</si>
  <si>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</si>
  <si>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</si>
  <si>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</si>
  <si>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</si>
  <si>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</si>
  <si>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</si>
  <si>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</si>
  <si>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</si>
  <si>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</si>
  <si>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</si>
  <si>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</si>
  <si>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</si>
  <si>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</si>
  <si>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</si>
  <si>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</si>
  <si>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</si>
  <si>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</si>
  <si>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</si>
  <si>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</si>
  <si>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</si>
  <si>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</si>
  <si>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</si>
  <si>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</si>
  <si>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</si>
  <si>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</si>
  <si>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</si>
  <si>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</si>
  <si>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</si>
  <si>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</si>
  <si>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</si>
  <si>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</si>
  <si>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</si>
  <si>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</si>
  <si>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</si>
  <si>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</si>
  <si>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</si>
  <si>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</si>
  <si>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</si>
  <si>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</si>
  <si>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</si>
  <si>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</si>
  <si>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</si>
  <si>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</si>
  <si>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</si>
  <si>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</si>
  <si>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</si>
  <si>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</si>
  <si>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</si>
  <si>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</si>
  <si>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</si>
  <si>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</si>
  <si>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</si>
  <si>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</si>
  <si>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</si>
  <si>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</si>
  <si>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</si>
  <si>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</si>
  <si>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</si>
  <si>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</si>
  <si>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</si>
  <si>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</si>
  <si>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</si>
  <si>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</si>
  <si>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</si>
  <si>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</si>
  <si>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</si>
  <si>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</si>
  <si>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</si>
  <si>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</si>
  <si>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</si>
  <si>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</si>
  <si>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</si>
  <si>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</si>
  <si>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</si>
  <si>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</si>
  <si>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</si>
  <si>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</si>
  <si>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</si>
  <si>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</si>
  <si>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</si>
  <si>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</si>
  <si>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</si>
  <si>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</si>
  <si>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</si>
  <si>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</si>
  <si>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</si>
  <si>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</si>
  <si>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</si>
  <si>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</si>
  <si>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</si>
  <si>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</si>
  <si>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</si>
  <si>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</si>
  <si>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</si>
  <si>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</si>
  <si>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</si>
  <si>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</si>
  <si>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</si>
  <si>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</si>
  <si>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</si>
  <si>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</si>
  <si>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</si>
  <si>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</si>
  <si>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</si>
  <si>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</si>
  <si>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</si>
  <si>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</si>
  <si>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</si>
  <si>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</si>
  <si>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</si>
  <si>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</si>
  <si>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</si>
  <si>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</si>
  <si>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</si>
  <si>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</si>
  <si>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</si>
  <si>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</si>
  <si>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</si>
  <si>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</si>
  <si>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</si>
  <si>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</si>
  <si>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</si>
  <si>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</si>
  <si>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</si>
  <si>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</si>
  <si>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</si>
  <si>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</si>
  <si>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</si>
  <si>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</si>
  <si>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</si>
  <si>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</si>
  <si>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</si>
  <si>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</si>
  <si>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</si>
  <si>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</si>
  <si>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</si>
  <si>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</si>
  <si>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</si>
  <si>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</si>
  <si>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</si>
  <si>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</si>
  <si>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</si>
  <si>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</si>
  <si>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</si>
  <si>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</si>
  <si>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</si>
  <si>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</si>
  <si>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</si>
  <si>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</si>
  <si>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</si>
  <si>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</si>
  <si>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</si>
  <si>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</si>
  <si>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</si>
  <si>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</si>
  <si>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</si>
  <si>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</si>
  <si>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</si>
  <si>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</si>
  <si>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</si>
  <si>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</si>
  <si>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</si>
  <si>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</si>
  <si>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</si>
  <si>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</si>
  <si>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</si>
  <si>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</si>
  <si>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</si>
  <si>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</si>
  <si>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</si>
  <si>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</si>
  <si>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</si>
  <si>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</si>
  <si>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</si>
  <si>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</si>
  <si>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</si>
  <si>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</si>
  <si>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</si>
  <si>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</si>
  <si>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</si>
  <si>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</si>
  <si>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</si>
  <si>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</si>
  <si>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</si>
  <si>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</si>
  <si>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</si>
  <si>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</si>
  <si>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</si>
  <si>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</si>
  <si>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</si>
  <si>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</si>
  <si>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</si>
  <si>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</si>
  <si>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</si>
  <si>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</si>
  <si>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</si>
  <si>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</si>
  <si>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</si>
  <si>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</si>
  <si>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</si>
  <si>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</si>
  <si>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</si>
  <si>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</si>
  <si>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</si>
  <si>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</si>
  <si>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</si>
  <si>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</si>
  <si>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</si>
  <si>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</si>
  <si>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</si>
  <si>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</si>
  <si>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</si>
  <si>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</si>
  <si>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</si>
  <si>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</si>
  <si>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</si>
  <si>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</si>
  <si>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</si>
  <si>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</si>
  <si>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</si>
  <si>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</si>
  <si>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</si>
  <si>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</si>
  <si>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</si>
  <si>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</si>
  <si>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</si>
  <si>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</si>
  <si>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</si>
  <si>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</si>
  <si>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</si>
  <si>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</si>
  <si>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</si>
  <si>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</si>
  <si>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</si>
  <si>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</si>
  <si>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</si>
  <si>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</si>
  <si>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</si>
  <si>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</si>
  <si>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</si>
  <si>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</si>
  <si>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</si>
  <si>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</si>
  <si>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</si>
  <si>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</si>
  <si>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</si>
  <si>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</si>
  <si>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</si>
  <si>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</si>
  <si>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</si>
  <si>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</si>
  <si>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</si>
  <si>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</si>
  <si>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</si>
  <si>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</si>
  <si>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</si>
  <si>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</si>
  <si>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</si>
  <si>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</si>
  <si>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</si>
  <si>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</si>
  <si>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</si>
  <si>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</si>
  <si>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</si>
  <si>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</si>
  <si>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</si>
  <si>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</si>
  <si>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</si>
  <si>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</si>
  <si>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</si>
  <si>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</si>
  <si>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</si>
  <si>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</si>
  <si>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</si>
  <si>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</si>
  <si>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</si>
  <si>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</si>
  <si>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</si>
  <si>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</si>
  <si>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</si>
  <si>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</si>
  <si>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</si>
  <si>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</si>
  <si>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</si>
  <si>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</si>
  <si>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</si>
  <si>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</si>
  <si>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</si>
  <si>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</si>
  <si>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</si>
  <si>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</si>
  <si>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</si>
  <si>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</si>
  <si>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</si>
  <si>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</si>
  <si>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</si>
  <si>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</si>
  <si>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</si>
  <si>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</si>
  <si>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</si>
  <si>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</si>
  <si>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</si>
  <si>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</si>
  <si>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</si>
  <si>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</si>
  <si>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</si>
  <si>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</si>
  <si>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</si>
  <si>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</si>
  <si>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</si>
  <si>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</si>
  <si>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</si>
  <si>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</si>
  <si>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</si>
  <si>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</si>
  <si>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</si>
  <si>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</si>
  <si>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</si>
  <si>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</si>
  <si>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</si>
  <si>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</si>
  <si>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</si>
  <si>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</si>
  <si>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</si>
  <si>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</si>
  <si>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</si>
  <si>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</si>
  <si>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</si>
  <si>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</si>
  <si>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</si>
  <si>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</si>
  <si>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</si>
  <si>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</si>
  <si>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</si>
  <si>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</si>
  <si>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</si>
  <si>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</si>
  <si>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</si>
  <si>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</si>
  <si>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</si>
  <si>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</si>
  <si>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</si>
  <si>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</si>
  <si>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</si>
  <si>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</si>
  <si>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</si>
  <si>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</si>
  <si>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</si>
  <si>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</si>
  <si>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</si>
  <si>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</si>
  <si>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</si>
  <si>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</si>
  <si>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</si>
  <si>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</si>
  <si>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</si>
  <si>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</si>
  <si>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</si>
  <si>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</si>
  <si>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</si>
  <si>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</si>
  <si>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</si>
  <si>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</si>
  <si>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</si>
  <si>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</si>
  <si>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</si>
  <si>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</si>
  <si>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</si>
  <si>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</si>
  <si>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</si>
  <si>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</si>
  <si>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</si>
  <si>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</si>
  <si>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</si>
  <si>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</si>
  <si>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</si>
  <si>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</si>
  <si>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</si>
  <si>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</si>
  <si>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</si>
  <si>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</si>
  <si>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</si>
  <si>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</si>
  <si>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</si>
  <si>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</si>
  <si>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</si>
  <si>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</si>
  <si>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</si>
  <si>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</si>
  <si>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</si>
  <si>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</si>
  <si>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</si>
  <si>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</si>
  <si>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</si>
  <si>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</si>
  <si>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</si>
  <si>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</si>
  <si>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</si>
  <si>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</si>
  <si>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</si>
  <si>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</si>
  <si>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</si>
  <si>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</si>
  <si>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</si>
  <si>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</si>
  <si>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</si>
  <si>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</si>
  <si>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</si>
  <si>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</si>
  <si>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</si>
  <si>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</si>
  <si>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</si>
  <si>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</si>
  <si>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</si>
  <si>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</si>
  <si>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</si>
  <si>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</si>
  <si>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</si>
  <si>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</si>
  <si>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</si>
  <si>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</si>
  <si>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</si>
  <si>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</si>
  <si>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</si>
  <si>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</si>
  <si>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</si>
  <si>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</si>
  <si>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</si>
  <si>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</si>
  <si>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</si>
  <si>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</si>
  <si>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</si>
  <si>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</si>
  <si>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</si>
  <si>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</si>
  <si>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</si>
  <si>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</si>
  <si>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BARTOLA KAŠIĆA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</si>
</sst>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2156056.5100000002</v>
      </c>
      <c r="D2" s="6">
        <f>'PR-RAS'!E6</f>
        <v>2660449.6800000002</v>
      </c>
      <c r="E2" s="6">
        <v>0</v>
      </c>
      <c r="F2" s="6">
        <v>0</v>
      </c>
      <c r="G2" s="7">
        <f t="shared" ref="G2:G264" si="0">(B2/1000)*(C2*1+D2*2)</f>
        <v>7476.9558700000016</v>
      </c>
      <c r="H2" s="7">
        <f t="shared" ref="H2:H264" si="1">ABS(C2-ROUND(C2,0))+ABS(D2-ROUND(D2,0))</f>
        <v>0.80999999959021807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1539690</v>
      </c>
      <c r="D46" s="1">
        <f>'PR-RAS'!E50</f>
        <v>1946912.79</v>
      </c>
      <c r="E46" s="1">
        <v>0</v>
      </c>
      <c r="F46" s="1">
        <v>0</v>
      </c>
      <c r="G46" s="2">
        <f t="shared" si="0"/>
        <v>244508.20110000001</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1539281.48</v>
      </c>
      <c r="D64" s="1">
        <f>'PR-RAS'!E68</f>
        <v>1946596.79</v>
      </c>
      <c r="E64" s="1">
        <v>0</v>
      </c>
      <c r="F64" s="1">
        <v>0</v>
      </c>
      <c r="G64" s="2">
        <f t="shared" si="0"/>
        <v>342245.92878000002</v>
      </c>
      <c r="H64" s="2">
        <f t="shared" si="1"/>
        <v>0.68999999994412065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1495975.5</v>
      </c>
      <c r="D65" s="1">
        <f>'PR-RAS'!E69</f>
        <v>1905388.49</v>
      </c>
      <c r="E65" s="1">
        <v>0</v>
      </c>
      <c r="F65" s="1">
        <v>0</v>
      </c>
      <c r="G65" s="2">
        <f t="shared" si="0"/>
        <v>339632.15872000001</v>
      </c>
      <c r="H65" s="2">
        <f t="shared" si="1"/>
        <v>0.98999999999068677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43305.98</v>
      </c>
      <c r="D66" s="1">
        <f>'PR-RAS'!E70</f>
        <v>41208.300000000003</v>
      </c>
      <c r="E66" s="1">
        <v>0</v>
      </c>
      <c r="F66" s="1">
        <v>0</v>
      </c>
      <c r="G66" s="2">
        <f t="shared" si="0"/>
        <v>8171.9677000000011</v>
      </c>
      <c r="H66" s="2">
        <f t="shared" si="1"/>
        <v>0.31999999999970896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408.52</v>
      </c>
      <c r="D73" s="1">
        <f>'PR-RAS'!E77</f>
        <v>316</v>
      </c>
      <c r="E73" s="1">
        <v>0</v>
      </c>
      <c r="F73" s="1">
        <v>0</v>
      </c>
      <c r="G73" s="2">
        <f t="shared" si="0"/>
        <v>74.917439999999999</v>
      </c>
      <c r="H73" s="2">
        <f t="shared" si="1"/>
        <v>0.48000000000001819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408.52</v>
      </c>
      <c r="D74" s="1">
        <f>'PR-RAS'!E78</f>
        <v>316</v>
      </c>
      <c r="E74" s="1">
        <v>0</v>
      </c>
      <c r="F74" s="1">
        <v>0</v>
      </c>
      <c r="G74" s="2">
        <f t="shared" si="0"/>
        <v>75.95796</v>
      </c>
      <c r="H74" s="2">
        <f t="shared" si="1"/>
        <v>0.48000000000001819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0.65</v>
      </c>
      <c r="D78" s="1">
        <f>'PR-RAS'!E82</f>
        <v>0.12</v>
      </c>
      <c r="E78" s="1">
        <v>0</v>
      </c>
      <c r="F78" s="1">
        <v>0</v>
      </c>
      <c r="G78" s="2">
        <f t="shared" si="0"/>
        <v>6.8529999999999994E-2</v>
      </c>
      <c r="H78" s="2">
        <f t="shared" si="1"/>
        <v>0.47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0.65</v>
      </c>
      <c r="D79" s="1">
        <f>'PR-RAS'!E83</f>
        <v>0.12</v>
      </c>
      <c r="E79" s="1">
        <v>0</v>
      </c>
      <c r="F79" s="1">
        <v>0</v>
      </c>
      <c r="G79" s="2">
        <f t="shared" si="0"/>
        <v>6.9419999999999996E-2</v>
      </c>
      <c r="H79" s="2">
        <f t="shared" si="1"/>
        <v>0.47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0.65</v>
      </c>
      <c r="D81" s="1">
        <f>'PR-RAS'!E85</f>
        <v>0.12</v>
      </c>
      <c r="E81" s="1">
        <v>0</v>
      </c>
      <c r="F81" s="1">
        <v>0</v>
      </c>
      <c r="G81" s="2">
        <f t="shared" si="0"/>
        <v>7.1199999999999999E-2</v>
      </c>
      <c r="H81" s="2">
        <f t="shared" si="1"/>
        <v>0.47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130885.35</v>
      </c>
      <c r="D102" s="1">
        <f>'PR-RAS'!E106</f>
        <v>96773.96</v>
      </c>
      <c r="E102" s="1">
        <v>0</v>
      </c>
      <c r="F102" s="1">
        <v>0</v>
      </c>
      <c r="G102" s="2">
        <f t="shared" si="0"/>
        <v>32767.760270000002</v>
      </c>
      <c r="H102" s="2">
        <f t="shared" si="1"/>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130885.35</v>
      </c>
      <c r="D108" s="1">
        <f>'PR-RAS'!E112</f>
        <v>96773.96</v>
      </c>
      <c r="E108" s="1">
        <v>0</v>
      </c>
      <c r="F108" s="1">
        <v>0</v>
      </c>
      <c r="G108" s="2">
        <f t="shared" si="0"/>
        <v>34714.35989</v>
      </c>
      <c r="H108" s="2">
        <f t="shared" si="1"/>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130885.35</v>
      </c>
      <c r="D113" s="1">
        <f>'PR-RAS'!E117</f>
        <v>96773.96</v>
      </c>
      <c r="E113" s="1">
        <v>0</v>
      </c>
      <c r="F113" s="1">
        <v>0</v>
      </c>
      <c r="G113" s="2">
        <f t="shared" si="0"/>
        <v>36336.526239999999</v>
      </c>
      <c r="H113" s="2">
        <f t="shared" si="1"/>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31840.560000000001</v>
      </c>
      <c r="D120" s="1">
        <f>'PR-RAS'!E124</f>
        <v>45776.94</v>
      </c>
      <c r="E120" s="1">
        <v>0</v>
      </c>
      <c r="F120" s="1">
        <v>0</v>
      </c>
      <c r="G120" s="2">
        <f t="shared" si="0"/>
        <v>14683.93836</v>
      </c>
      <c r="H120" s="2">
        <f t="shared" si="1"/>
        <v>0.49999999999636202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24184.74</v>
      </c>
      <c r="D121" s="1">
        <f>'PR-RAS'!E125</f>
        <v>31484.240000000002</v>
      </c>
      <c r="E121" s="1">
        <v>0</v>
      </c>
      <c r="F121" s="1">
        <v>0</v>
      </c>
      <c r="G121" s="2">
        <f t="shared" si="0"/>
        <v>10458.386399999999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24184.74</v>
      </c>
      <c r="D123" s="1">
        <f>'PR-RAS'!E127</f>
        <v>31484.240000000002</v>
      </c>
      <c r="E123" s="1">
        <v>0</v>
      </c>
      <c r="F123" s="1">
        <v>0</v>
      </c>
      <c r="G123" s="2">
        <f t="shared" si="0"/>
        <v>10632.69284</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7655.82</v>
      </c>
      <c r="D124" s="1">
        <f>'PR-RAS'!E128</f>
        <v>14292.699999999999</v>
      </c>
      <c r="E124" s="1">
        <v>0</v>
      </c>
      <c r="F124" s="1">
        <v>0</v>
      </c>
      <c r="G124" s="2">
        <f t="shared" si="0"/>
        <v>4457.6700600000004</v>
      </c>
      <c r="H124" s="2">
        <f t="shared" si="1"/>
        <v>0.48000000000138243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7655.82</v>
      </c>
      <c r="D125" s="1">
        <f>'PR-RAS'!E129</f>
        <v>13650.82</v>
      </c>
      <c r="E125" s="1">
        <v>0</v>
      </c>
      <c r="F125" s="1">
        <v>0</v>
      </c>
      <c r="G125" s="2">
        <f t="shared" si="0"/>
        <v>4334.7250400000003</v>
      </c>
      <c r="H125" s="2">
        <f t="shared" si="1"/>
        <v>0.36000000000058208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641.88</v>
      </c>
      <c r="E126" s="1">
        <v>0</v>
      </c>
      <c r="F126" s="1">
        <v>0</v>
      </c>
      <c r="G126" s="2">
        <f t="shared" si="0"/>
        <v>160.47</v>
      </c>
      <c r="H126" s="2">
        <f t="shared" si="1"/>
        <v>0.12000000000000455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453639.95</v>
      </c>
      <c r="D129" s="1">
        <f>'PR-RAS'!E133</f>
        <v>570985.87</v>
      </c>
      <c r="E129" s="1">
        <v>0</v>
      </c>
      <c r="F129" s="1">
        <v>0</v>
      </c>
      <c r="G129" s="2">
        <f t="shared" si="0"/>
        <v>204238.29631999999</v>
      </c>
      <c r="H129" s="2">
        <f t="shared" si="1"/>
        <v>0.17999999999301508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453639.95</v>
      </c>
      <c r="D130" s="1">
        <f>'PR-RAS'!E134</f>
        <v>570985.87</v>
      </c>
      <c r="E130" s="1">
        <v>0</v>
      </c>
      <c r="F130" s="1">
        <v>0</v>
      </c>
      <c r="G130" s="2">
        <f t="shared" si="0"/>
        <v>205833.90800999998</v>
      </c>
      <c r="H130" s="2">
        <f t="shared" si="1"/>
        <v>0.17999999999301508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452283.36</v>
      </c>
      <c r="D131" s="1">
        <f>'PR-RAS'!E135</f>
        <v>541288.31999999995</v>
      </c>
      <c r="E131" s="1">
        <v>0</v>
      </c>
      <c r="F131" s="1">
        <v>0</v>
      </c>
      <c r="G131" s="2">
        <f t="shared" si="0"/>
        <v>199531.80000000002</v>
      </c>
      <c r="H131" s="2">
        <f t="shared" si="1"/>
        <v>0.67999999993480742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1356.59</v>
      </c>
      <c r="D132" s="1">
        <f>'PR-RAS'!E136</f>
        <v>29697.55</v>
      </c>
      <c r="E132" s="1">
        <v>0</v>
      </c>
      <c r="F132" s="1">
        <v>0</v>
      </c>
      <c r="G132" s="2">
        <f t="shared" si="0"/>
        <v>7958.4713899999997</v>
      </c>
      <c r="H132" s="2">
        <f t="shared" si="1"/>
        <v>0.86000000000080945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2058781.25</v>
      </c>
      <c r="D147" s="1">
        <f>'PR-RAS'!E151</f>
        <v>2504162.4299999997</v>
      </c>
      <c r="E147" s="1">
        <v>0</v>
      </c>
      <c r="F147" s="1">
        <v>0</v>
      </c>
      <c r="G147" s="2">
        <f t="shared" si="0"/>
        <v>1031797.4920599998</v>
      </c>
      <c r="H147" s="2">
        <f t="shared" si="1"/>
        <v>0.67999999970197678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1712485.72</v>
      </c>
      <c r="D148" s="1">
        <f>'PR-RAS'!E152</f>
        <v>1981287.24</v>
      </c>
      <c r="E148" s="1">
        <v>0</v>
      </c>
      <c r="F148" s="1">
        <v>0</v>
      </c>
      <c r="G148" s="2">
        <f t="shared" si="0"/>
        <v>834233.84939999995</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1405880.97</v>
      </c>
      <c r="D149" s="1">
        <f>'PR-RAS'!E153</f>
        <v>1620268.3499999999</v>
      </c>
      <c r="E149" s="1">
        <v>0</v>
      </c>
      <c r="F149" s="1">
        <v>0</v>
      </c>
      <c r="G149" s="2">
        <f t="shared" si="0"/>
        <v>687669.81516</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1384809.71</v>
      </c>
      <c r="D150" s="1">
        <f>'PR-RAS'!E154</f>
        <v>1594369.01</v>
      </c>
      <c r="E150" s="1">
        <v>0</v>
      </c>
      <c r="F150" s="1">
        <v>0</v>
      </c>
      <c r="G150" s="2">
        <f t="shared" si="0"/>
        <v>681458.61177000008</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15600.08</v>
      </c>
      <c r="D152" s="1">
        <f>'PR-RAS'!E156</f>
        <v>23818.880000000001</v>
      </c>
      <c r="E152" s="1">
        <v>0</v>
      </c>
      <c r="F152" s="1">
        <v>0</v>
      </c>
      <c r="G152" s="2">
        <f t="shared" si="0"/>
        <v>9548.9138400000011</v>
      </c>
      <c r="H152" s="2">
        <f t="shared" si="1"/>
        <v>0.19999999999890861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5471.18</v>
      </c>
      <c r="D153" s="1">
        <f>'PR-RAS'!E157</f>
        <v>2080.46</v>
      </c>
      <c r="E153" s="1">
        <v>0</v>
      </c>
      <c r="F153" s="1">
        <v>0</v>
      </c>
      <c r="G153" s="2">
        <f t="shared" si="0"/>
        <v>1464.0792000000001</v>
      </c>
      <c r="H153" s="2">
        <f t="shared" si="1"/>
        <v>0.64000000000032742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73115.67</v>
      </c>
      <c r="D154" s="1">
        <f>'PR-RAS'!E158</f>
        <v>92533.11</v>
      </c>
      <c r="E154" s="1">
        <v>0</v>
      </c>
      <c r="F154" s="1">
        <v>0</v>
      </c>
      <c r="G154" s="2">
        <f t="shared" si="0"/>
        <v>39501.829170000005</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233489.08</v>
      </c>
      <c r="D155" s="1">
        <f>'PR-RAS'!E159</f>
        <v>268485.77999999997</v>
      </c>
      <c r="E155" s="1">
        <v>0</v>
      </c>
      <c r="F155" s="1">
        <v>0</v>
      </c>
      <c r="G155" s="2">
        <f t="shared" si="0"/>
        <v>118650.93855999998</v>
      </c>
      <c r="H155" s="2">
        <f t="shared" si="1"/>
        <v>0.3000000000174623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233489.08</v>
      </c>
      <c r="D157" s="1">
        <f>'PR-RAS'!E161</f>
        <v>268301.55</v>
      </c>
      <c r="E157" s="1">
        <v>0</v>
      </c>
      <c r="F157" s="1">
        <v>0</v>
      </c>
      <c r="G157" s="2">
        <f t="shared" si="0"/>
        <v>120134.38007999999</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184.23</v>
      </c>
      <c r="E158" s="1">
        <v>0</v>
      </c>
      <c r="F158" s="1">
        <v>0</v>
      </c>
      <c r="G158" s="2">
        <f t="shared" si="0"/>
        <v>57.848219999999998</v>
      </c>
      <c r="H158" s="2">
        <f t="shared" si="1"/>
        <v>0.22999999999998977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343084.56000000006</v>
      </c>
      <c r="D159" s="1">
        <f>'PR-RAS'!E163</f>
        <v>443937.04</v>
      </c>
      <c r="E159" s="1">
        <v>0</v>
      </c>
      <c r="F159" s="1">
        <v>0</v>
      </c>
      <c r="G159" s="2">
        <f t="shared" si="0"/>
        <v>194491.46512000001</v>
      </c>
      <c r="H159" s="2">
        <f t="shared" si="1"/>
        <v>0.47999999992316589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37060.639999999999</v>
      </c>
      <c r="D160" s="1">
        <f>'PR-RAS'!E164</f>
        <v>43352.94</v>
      </c>
      <c r="E160" s="1">
        <v>0</v>
      </c>
      <c r="F160" s="1">
        <v>0</v>
      </c>
      <c r="G160" s="2">
        <f t="shared" si="0"/>
        <v>19678.876680000001</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5254.04</v>
      </c>
      <c r="D161" s="1">
        <f>'PR-RAS'!E165</f>
        <v>8491.9</v>
      </c>
      <c r="E161" s="1">
        <v>0</v>
      </c>
      <c r="F161" s="1">
        <v>0</v>
      </c>
      <c r="G161" s="2">
        <f t="shared" si="0"/>
        <v>3558.0544</v>
      </c>
      <c r="H161" s="2">
        <f t="shared" si="1"/>
        <v>0.14000000000032742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30814.89</v>
      </c>
      <c r="D162" s="1">
        <f>'PR-RAS'!E166</f>
        <v>32444.22</v>
      </c>
      <c r="E162" s="1">
        <v>0</v>
      </c>
      <c r="F162" s="1">
        <v>0</v>
      </c>
      <c r="G162" s="2">
        <f t="shared" si="0"/>
        <v>15408.236130000001</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713.39</v>
      </c>
      <c r="D163" s="1">
        <f>'PR-RAS'!E167</f>
        <v>2148.2800000000002</v>
      </c>
      <c r="E163" s="1">
        <v>0</v>
      </c>
      <c r="F163" s="1">
        <v>0</v>
      </c>
      <c r="G163" s="2">
        <f t="shared" si="0"/>
        <v>811.61190000000011</v>
      </c>
      <c r="H163" s="2">
        <f t="shared" si="1"/>
        <v>0.67000000000018645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278.32</v>
      </c>
      <c r="D164" s="1">
        <f>'PR-RAS'!E168</f>
        <v>268.54000000000002</v>
      </c>
      <c r="E164" s="1">
        <v>0</v>
      </c>
      <c r="F164" s="1">
        <v>0</v>
      </c>
      <c r="G164" s="2">
        <f t="shared" si="0"/>
        <v>132.91020000000003</v>
      </c>
      <c r="H164" s="2">
        <f t="shared" si="1"/>
        <v>0.77999999999997272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169327.70000000004</v>
      </c>
      <c r="D165" s="1">
        <f>'PR-RAS'!E169</f>
        <v>221727.27999999997</v>
      </c>
      <c r="E165" s="1">
        <v>0</v>
      </c>
      <c r="F165" s="1">
        <v>0</v>
      </c>
      <c r="G165" s="2">
        <f t="shared" si="0"/>
        <v>100496.29064000001</v>
      </c>
      <c r="H165" s="2">
        <f t="shared" si="1"/>
        <v>0.57999999992898665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16790.009999999998</v>
      </c>
      <c r="D166" s="1">
        <f>'PR-RAS'!E170</f>
        <v>22036.57</v>
      </c>
      <c r="E166" s="1">
        <v>0</v>
      </c>
      <c r="F166" s="1">
        <v>0</v>
      </c>
      <c r="G166" s="2">
        <f t="shared" si="0"/>
        <v>10042.419749999999</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63170.3</v>
      </c>
      <c r="D167" s="1">
        <f>'PR-RAS'!E171</f>
        <v>107706.14</v>
      </c>
      <c r="E167" s="1">
        <v>0</v>
      </c>
      <c r="F167" s="1">
        <v>0</v>
      </c>
      <c r="G167" s="2">
        <f t="shared" si="0"/>
        <v>46244.708280000006</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76388.460000000006</v>
      </c>
      <c r="D168" s="1">
        <f>'PR-RAS'!E172</f>
        <v>77732.679999999993</v>
      </c>
      <c r="E168" s="1">
        <v>0</v>
      </c>
      <c r="F168" s="1">
        <v>0</v>
      </c>
      <c r="G168" s="2">
        <f t="shared" si="0"/>
        <v>38719.587940000005</v>
      </c>
      <c r="H168" s="2">
        <f t="shared" si="1"/>
        <v>0.78000000001338776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5158.47</v>
      </c>
      <c r="D169" s="1">
        <f>'PR-RAS'!E173</f>
        <v>9416.18</v>
      </c>
      <c r="E169" s="1">
        <v>0</v>
      </c>
      <c r="F169" s="1">
        <v>0</v>
      </c>
      <c r="G169" s="2">
        <f t="shared" si="0"/>
        <v>4030.4594400000005</v>
      </c>
      <c r="H169" s="2">
        <f t="shared" si="1"/>
        <v>0.6500000000005457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6429.95</v>
      </c>
      <c r="D170" s="1">
        <f>'PR-RAS'!E174</f>
        <v>3721.38</v>
      </c>
      <c r="E170" s="1">
        <v>0</v>
      </c>
      <c r="F170" s="1">
        <v>0</v>
      </c>
      <c r="G170" s="2">
        <f t="shared" si="0"/>
        <v>2344.4879900000001</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1390.51</v>
      </c>
      <c r="D172" s="1">
        <f>'PR-RAS'!E176</f>
        <v>1114.33</v>
      </c>
      <c r="E172" s="1">
        <v>0</v>
      </c>
      <c r="F172" s="1">
        <v>0</v>
      </c>
      <c r="G172" s="2">
        <f t="shared" si="0"/>
        <v>618.87807000000009</v>
      </c>
      <c r="H172" s="2">
        <f t="shared" si="1"/>
        <v>0.81999999999993634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115120.22</v>
      </c>
      <c r="D173" s="1">
        <f>'PR-RAS'!E177</f>
        <v>153646.43</v>
      </c>
      <c r="E173" s="1">
        <v>0</v>
      </c>
      <c r="F173" s="1">
        <v>0</v>
      </c>
      <c r="G173" s="2">
        <f t="shared" si="0"/>
        <v>72655.04975999998</v>
      </c>
      <c r="H173" s="2">
        <f t="shared" si="1"/>
        <v>0.64999999999417923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3267.06</v>
      </c>
      <c r="D174" s="1">
        <f>'PR-RAS'!E178</f>
        <v>11259.59</v>
      </c>
      <c r="E174" s="1">
        <v>0</v>
      </c>
      <c r="F174" s="1">
        <v>0</v>
      </c>
      <c r="G174" s="2">
        <f t="shared" si="0"/>
        <v>4461.0195199999998</v>
      </c>
      <c r="H174" s="2">
        <f t="shared" si="1"/>
        <v>0.46999999999979991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18465.39</v>
      </c>
      <c r="D175" s="1">
        <f>'PR-RAS'!E179</f>
        <v>20768.23</v>
      </c>
      <c r="E175" s="1">
        <v>0</v>
      </c>
      <c r="F175" s="1">
        <v>0</v>
      </c>
      <c r="G175" s="2">
        <f t="shared" si="0"/>
        <v>10440.321899999999</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759.31</v>
      </c>
      <c r="D176" s="1">
        <f>'PR-RAS'!E180</f>
        <v>127.44</v>
      </c>
      <c r="E176" s="1">
        <v>0</v>
      </c>
      <c r="F176" s="1">
        <v>0</v>
      </c>
      <c r="G176" s="2">
        <f t="shared" si="0"/>
        <v>177.48324999999997</v>
      </c>
      <c r="H176" s="2">
        <f t="shared" si="1"/>
        <v>0.74999999999994316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13174.83</v>
      </c>
      <c r="D177" s="1">
        <f>'PR-RAS'!E181</f>
        <v>16449.52</v>
      </c>
      <c r="E177" s="1">
        <v>0</v>
      </c>
      <c r="F177" s="1">
        <v>0</v>
      </c>
      <c r="G177" s="2">
        <f t="shared" si="0"/>
        <v>8109.0011199999999</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959.51</v>
      </c>
      <c r="D178" s="1">
        <f>'PR-RAS'!E182</f>
        <v>2143.75</v>
      </c>
      <c r="E178" s="1">
        <v>0</v>
      </c>
      <c r="F178" s="1">
        <v>0</v>
      </c>
      <c r="G178" s="2">
        <f t="shared" si="0"/>
        <v>928.72077000000002</v>
      </c>
      <c r="H178" s="2">
        <f t="shared" si="1"/>
        <v>0.74000000000000909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6458.96</v>
      </c>
      <c r="D179" s="1">
        <f>'PR-RAS'!E183</f>
        <v>5815.36</v>
      </c>
      <c r="E179" s="1">
        <v>0</v>
      </c>
      <c r="F179" s="1">
        <v>0</v>
      </c>
      <c r="G179" s="2">
        <f t="shared" si="0"/>
        <v>3219.9630400000001</v>
      </c>
      <c r="H179" s="2">
        <f t="shared" si="1"/>
        <v>0.3999999999996362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18684.21</v>
      </c>
      <c r="D180" s="1">
        <f>'PR-RAS'!E184</f>
        <v>23011.85</v>
      </c>
      <c r="E180" s="1">
        <v>0</v>
      </c>
      <c r="F180" s="1">
        <v>0</v>
      </c>
      <c r="G180" s="2">
        <f t="shared" si="0"/>
        <v>11582.715889999999</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3111.42</v>
      </c>
      <c r="D181" s="1">
        <f>'PR-RAS'!E185</f>
        <v>3256.19</v>
      </c>
      <c r="E181" s="1">
        <v>0</v>
      </c>
      <c r="F181" s="1">
        <v>0</v>
      </c>
      <c r="G181" s="2">
        <f t="shared" si="0"/>
        <v>1732.2839999999999</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50239.53</v>
      </c>
      <c r="D182" s="1">
        <f>'PR-RAS'!E186</f>
        <v>70814.5</v>
      </c>
      <c r="E182" s="1">
        <v>0</v>
      </c>
      <c r="F182" s="1">
        <v>0</v>
      </c>
      <c r="G182" s="2">
        <f t="shared" si="0"/>
        <v>34728.203929999996</v>
      </c>
      <c r="H182" s="2">
        <f t="shared" si="1"/>
        <v>0.97000000000116415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21576</v>
      </c>
      <c r="D184" s="1">
        <f>'PR-RAS'!E188</f>
        <v>25210.39</v>
      </c>
      <c r="E184" s="1">
        <v>0</v>
      </c>
      <c r="F184" s="1">
        <v>0</v>
      </c>
      <c r="G184" s="2">
        <f t="shared" si="0"/>
        <v>13175.410739999999</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8035.59</v>
      </c>
      <c r="D185" s="1">
        <f>'PR-RAS'!E189</f>
        <v>4690.5200000000004</v>
      </c>
      <c r="E185" s="1">
        <v>0</v>
      </c>
      <c r="F185" s="1">
        <v>0</v>
      </c>
      <c r="G185" s="2">
        <f t="shared" si="0"/>
        <v>3204.6599200000001</v>
      </c>
      <c r="H185" s="2">
        <f t="shared" si="1"/>
        <v>0.88999999999941792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886.88</v>
      </c>
      <c r="D187" s="1">
        <f>'PR-RAS'!E191</f>
        <v>890.55</v>
      </c>
      <c r="E187" s="1">
        <v>0</v>
      </c>
      <c r="F187" s="1">
        <v>0</v>
      </c>
      <c r="G187" s="2">
        <f t="shared" si="0"/>
        <v>496.24428</v>
      </c>
      <c r="H187" s="2">
        <f t="shared" si="1"/>
        <v>0.57000000000005002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205.72</v>
      </c>
      <c r="D188" s="1">
        <f>'PR-RAS'!E192</f>
        <v>372.55</v>
      </c>
      <c r="E188" s="1">
        <v>0</v>
      </c>
      <c r="F188" s="1">
        <v>0</v>
      </c>
      <c r="G188" s="2">
        <f t="shared" si="0"/>
        <v>177.80334000000002</v>
      </c>
      <c r="H188" s="2">
        <f t="shared" si="1"/>
        <v>0.72999999999998977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4379.8</v>
      </c>
      <c r="D189" s="1">
        <f>'PR-RAS'!E193</f>
        <v>5680.48</v>
      </c>
      <c r="E189" s="1">
        <v>0</v>
      </c>
      <c r="F189" s="1">
        <v>0</v>
      </c>
      <c r="G189" s="2">
        <f t="shared" si="0"/>
        <v>2959.2628799999998</v>
      </c>
      <c r="H189" s="2">
        <f t="shared" si="1"/>
        <v>0.67999999999938154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4510.5600000000004</v>
      </c>
      <c r="E190" s="1">
        <v>0</v>
      </c>
      <c r="F190" s="1">
        <v>0</v>
      </c>
      <c r="G190" s="2">
        <f t="shared" si="0"/>
        <v>1704.9916800000001</v>
      </c>
      <c r="H190" s="2">
        <f t="shared" si="1"/>
        <v>0.43999999999959982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8068.01</v>
      </c>
      <c r="D191" s="1">
        <f>'PR-RAS'!E195</f>
        <v>9065.73</v>
      </c>
      <c r="E191" s="1">
        <v>0</v>
      </c>
      <c r="F191" s="1">
        <v>0</v>
      </c>
      <c r="G191" s="2">
        <f t="shared" si="0"/>
        <v>4977.8993</v>
      </c>
      <c r="H191" s="2">
        <f t="shared" si="1"/>
        <v>0.28000000000065484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1733.5</v>
      </c>
      <c r="D192" s="1">
        <f>'PR-RAS'!E196</f>
        <v>6596.2300000000005</v>
      </c>
      <c r="E192" s="1">
        <v>0</v>
      </c>
      <c r="F192" s="1">
        <v>0</v>
      </c>
      <c r="G192" s="2">
        <f t="shared" si="0"/>
        <v>2850.8583600000002</v>
      </c>
      <c r="H192" s="2">
        <f t="shared" si="1"/>
        <v>0.73000000000047294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1733.5</v>
      </c>
      <c r="D206" s="1">
        <f>'PR-RAS'!E210</f>
        <v>6596.2300000000005</v>
      </c>
      <c r="E206" s="1">
        <v>0</v>
      </c>
      <c r="F206" s="1">
        <v>0</v>
      </c>
      <c r="G206" s="2">
        <f t="shared" si="0"/>
        <v>3059.8218000000002</v>
      </c>
      <c r="H206" s="2">
        <f t="shared" si="1"/>
        <v>0.73000000000047294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1733.49</v>
      </c>
      <c r="D207" s="1">
        <f>'PR-RAS'!E211</f>
        <v>1883.93</v>
      </c>
      <c r="E207" s="1">
        <v>0</v>
      </c>
      <c r="F207" s="1">
        <v>0</v>
      </c>
      <c r="G207" s="2">
        <f t="shared" si="0"/>
        <v>1133.2781</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0.01</v>
      </c>
      <c r="D209" s="1">
        <f>'PR-RAS'!E213</f>
        <v>4712.3</v>
      </c>
      <c r="E209" s="1">
        <v>0</v>
      </c>
      <c r="F209" s="1">
        <v>0</v>
      </c>
      <c r="G209" s="2">
        <f t="shared" si="0"/>
        <v>1960.31888</v>
      </c>
      <c r="H209" s="2">
        <f t="shared" si="1"/>
        <v>0.31000000000018191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1327.23</v>
      </c>
      <c r="D248" s="1">
        <f>'PR-RAS'!E252</f>
        <v>69324.94</v>
      </c>
      <c r="E248" s="1">
        <v>0</v>
      </c>
      <c r="F248" s="1">
        <v>0</v>
      </c>
      <c r="G248" s="2">
        <f t="shared" si="0"/>
        <v>34574.346170000004</v>
      </c>
      <c r="H248" s="2">
        <f t="shared" si="1"/>
        <v>0.28999999999768988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1327.23</v>
      </c>
      <c r="D255" s="1">
        <f>'PR-RAS'!E259</f>
        <v>69324.94</v>
      </c>
      <c r="E255" s="1">
        <v>0</v>
      </c>
      <c r="F255" s="1">
        <v>0</v>
      </c>
      <c r="G255" s="2">
        <f t="shared" si="0"/>
        <v>35554.185940000003</v>
      </c>
      <c r="H255" s="2">
        <f t="shared" si="1"/>
        <v>0.28999999999768988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1327.23</v>
      </c>
      <c r="D256" s="1">
        <f>'PR-RAS'!E260</f>
        <v>1550</v>
      </c>
      <c r="E256" s="1">
        <v>0</v>
      </c>
      <c r="F256" s="1">
        <v>0</v>
      </c>
      <c r="G256" s="2">
        <f t="shared" si="0"/>
        <v>1128.9436499999999</v>
      </c>
      <c r="H256" s="2">
        <f t="shared" si="1"/>
        <v>0.23000000000001819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67774.94</v>
      </c>
      <c r="E257" s="1">
        <v>0</v>
      </c>
      <c r="F257" s="1">
        <v>0</v>
      </c>
      <c r="G257" s="2">
        <f t="shared" si="0"/>
        <v>34700.76928</v>
      </c>
      <c r="H257" s="2">
        <f t="shared" si="1"/>
        <v>5.9999999997671694E-2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150.24</v>
      </c>
      <c r="D259" s="1">
        <f>'PR-RAS'!E263</f>
        <v>3016.98</v>
      </c>
      <c r="E259" s="1">
        <v>0</v>
      </c>
      <c r="F259" s="1">
        <v>0</v>
      </c>
      <c r="G259" s="2">
        <f t="shared" si="0"/>
        <v>1595.5236</v>
      </c>
      <c r="H259" s="2">
        <f t="shared" si="1"/>
        <v>0.25999999999999091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150.24</v>
      </c>
      <c r="D260" s="1">
        <f>'PR-RAS'!E264</f>
        <v>3016.98</v>
      </c>
      <c r="E260" s="1">
        <v>0</v>
      </c>
      <c r="F260" s="1">
        <v>0</v>
      </c>
      <c r="G260" s="2">
        <f t="shared" si="0"/>
        <v>1601.7077999999999</v>
      </c>
      <c r="H260" s="2">
        <f t="shared" si="1"/>
        <v>0.25999999999999091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150.24</v>
      </c>
      <c r="D261" s="1">
        <f>'PR-RAS'!E265</f>
        <v>770</v>
      </c>
      <c r="E261" s="1">
        <v>0</v>
      </c>
      <c r="F261" s="1">
        <v>0</v>
      </c>
      <c r="G261" s="2">
        <f t="shared" si="0"/>
        <v>439.4624</v>
      </c>
      <c r="H261" s="2">
        <f t="shared" si="1"/>
        <v>0.24000000000000909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2246.98</v>
      </c>
      <c r="E262" s="1">
        <v>0</v>
      </c>
      <c r="F262" s="1">
        <v>0</v>
      </c>
      <c r="G262" s="2">
        <f t="shared" si="0"/>
        <v>1172.92356</v>
      </c>
      <c r="H262" s="2">
        <f t="shared" si="1"/>
        <v>1.999999999998181E-2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2058781.25</v>
      </c>
      <c r="D285" s="1">
        <f>'PR-RAS'!E289</f>
        <v>2504162.4299999997</v>
      </c>
      <c r="E285" s="1">
        <v>0</v>
      </c>
      <c r="F285" s="1">
        <v>0</v>
      </c>
      <c r="G285" s="2">
        <f t="shared" si="8"/>
        <v>2007058.1352399997</v>
      </c>
      <c r="H285" s="2">
        <f t="shared" si="9"/>
        <v>0.67999999970197678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97275.260000000242</v>
      </c>
      <c r="D286" s="1">
        <f>'PR-RAS'!E290</f>
        <v>156287.25000000047</v>
      </c>
      <c r="E286" s="1">
        <v>0</v>
      </c>
      <c r="F286" s="1">
        <v>0</v>
      </c>
      <c r="G286" s="2">
        <f t="shared" si="8"/>
        <v>116807.18160000033</v>
      </c>
      <c r="H286" s="2">
        <f t="shared" si="9"/>
        <v>0.51000000070780516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42419.14</v>
      </c>
      <c r="D288" s="1">
        <f>'PR-RAS'!E292</f>
        <v>97275.28</v>
      </c>
      <c r="E288" s="1">
        <v>0</v>
      </c>
      <c r="F288" s="1">
        <v>0</v>
      </c>
      <c r="G288" s="2">
        <f t="shared" si="8"/>
        <v>68010.303899999999</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24839.75</v>
      </c>
      <c r="D290" s="1">
        <f>'PR-RAS'!E294</f>
        <v>20667.71</v>
      </c>
      <c r="E290" s="1">
        <v>0</v>
      </c>
      <c r="F290" s="1">
        <v>0</v>
      </c>
      <c r="G290" s="2">
        <f t="shared" si="8"/>
        <v>19124.624129999997</v>
      </c>
      <c r="H290" s="2">
        <f t="shared" si="9"/>
        <v>0.54000000000087311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1557.72</v>
      </c>
      <c r="D291" s="1">
        <f>'PR-RAS'!E295</f>
        <v>2907.6</v>
      </c>
      <c r="E291" s="1">
        <v>0</v>
      </c>
      <c r="F291" s="1">
        <v>0</v>
      </c>
      <c r="G291" s="2">
        <f t="shared" si="8"/>
        <v>2138.1468</v>
      </c>
      <c r="H291" s="2">
        <f t="shared" si="9"/>
        <v>0.68000000000006366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58898.54</v>
      </c>
      <c r="D345" s="1">
        <f>'PR-RAS'!E350</f>
        <v>90537</v>
      </c>
      <c r="E345" s="1">
        <v>0</v>
      </c>
      <c r="F345" s="1">
        <v>0</v>
      </c>
      <c r="G345" s="2">
        <f t="shared" si="8"/>
        <v>82550.553759999995</v>
      </c>
      <c r="H345" s="2">
        <f t="shared" si="9"/>
        <v>0.45999999999912689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58898.54</v>
      </c>
      <c r="D358" s="1">
        <f>'PR-RAS'!E363</f>
        <v>90537</v>
      </c>
      <c r="E358" s="1">
        <v>0</v>
      </c>
      <c r="F358" s="1">
        <v>0</v>
      </c>
      <c r="G358" s="2">
        <f t="shared" si="8"/>
        <v>85670.196779999998</v>
      </c>
      <c r="H358" s="2">
        <f t="shared" si="9"/>
        <v>0.45999999999912689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14094.42</v>
      </c>
      <c r="D364" s="1">
        <f>'PR-RAS'!E369</f>
        <v>46924.399999999994</v>
      </c>
      <c r="E364" s="1">
        <v>0</v>
      </c>
      <c r="F364" s="1">
        <v>0</v>
      </c>
      <c r="G364" s="2">
        <f t="shared" si="8"/>
        <v>39183.388859999992</v>
      </c>
      <c r="H364" s="2">
        <f t="shared" si="9"/>
        <v>0.81999999999425199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5543.87</v>
      </c>
      <c r="D365" s="1">
        <f>'PR-RAS'!E370</f>
        <v>27778.02</v>
      </c>
      <c r="E365" s="1">
        <v>0</v>
      </c>
      <c r="F365" s="1">
        <v>0</v>
      </c>
      <c r="G365" s="2">
        <f t="shared" si="8"/>
        <v>22240.36724</v>
      </c>
      <c r="H365" s="2">
        <f t="shared" si="9"/>
        <v>0.1500000000005457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4813.8</v>
      </c>
      <c r="D367" s="1">
        <f>'PR-RAS'!E372</f>
        <v>1625.33</v>
      </c>
      <c r="E367" s="1">
        <v>0</v>
      </c>
      <c r="F367" s="1">
        <v>0</v>
      </c>
      <c r="G367" s="2">
        <f t="shared" si="8"/>
        <v>2951.5923600000001</v>
      </c>
      <c r="H367" s="2">
        <f t="shared" si="9"/>
        <v>0.52999999999974534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117.99</v>
      </c>
      <c r="D369" s="1">
        <f>'PR-RAS'!E374</f>
        <v>0</v>
      </c>
      <c r="E369" s="1">
        <v>0</v>
      </c>
      <c r="F369" s="1">
        <v>0</v>
      </c>
      <c r="G369" s="2">
        <f t="shared" si="8"/>
        <v>43.420319999999997</v>
      </c>
      <c r="H369" s="2">
        <f t="shared" si="9"/>
        <v>1.0000000000005116E-2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768.54</v>
      </c>
      <c r="D370" s="1">
        <f>'PR-RAS'!E375</f>
        <v>0</v>
      </c>
      <c r="E370" s="1">
        <v>0</v>
      </c>
      <c r="F370" s="1">
        <v>0</v>
      </c>
      <c r="G370" s="2">
        <f t="shared" si="8"/>
        <v>283.59125999999998</v>
      </c>
      <c r="H370" s="2">
        <f t="shared" si="9"/>
        <v>0.46000000000003638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2850.22</v>
      </c>
      <c r="D371" s="1">
        <f>'PR-RAS'!E376</f>
        <v>17521.05</v>
      </c>
      <c r="E371" s="1">
        <v>0</v>
      </c>
      <c r="F371" s="1">
        <v>0</v>
      </c>
      <c r="G371" s="2">
        <f t="shared" si="8"/>
        <v>14020.1584</v>
      </c>
      <c r="H371" s="2">
        <f t="shared" si="9"/>
        <v>0.26999999999907232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44804.12</v>
      </c>
      <c r="D378" s="1">
        <f>'PR-RAS'!E383</f>
        <v>43612.6</v>
      </c>
      <c r="E378" s="1">
        <v>0</v>
      </c>
      <c r="F378" s="1">
        <v>0</v>
      </c>
      <c r="G378" s="2">
        <f t="shared" si="8"/>
        <v>49775.053640000006</v>
      </c>
      <c r="H378" s="2">
        <f t="shared" si="9"/>
        <v>0.52000000000407454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44804.12</v>
      </c>
      <c r="D379" s="1">
        <f>'PR-RAS'!E384</f>
        <v>43612.6</v>
      </c>
      <c r="E379" s="1">
        <v>0</v>
      </c>
      <c r="F379" s="1">
        <v>0</v>
      </c>
      <c r="G379" s="2">
        <f t="shared" si="8"/>
        <v>49907.08296</v>
      </c>
      <c r="H379" s="2">
        <f t="shared" si="9"/>
        <v>0.52000000000407454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58898.54</v>
      </c>
      <c r="D403" s="1">
        <f>'PR-RAS'!E408</f>
        <v>90537</v>
      </c>
      <c r="E403" s="1">
        <v>0</v>
      </c>
      <c r="F403" s="1">
        <v>0</v>
      </c>
      <c r="G403" s="2">
        <f t="shared" si="8"/>
        <v>96468.961080000008</v>
      </c>
      <c r="H403" s="2">
        <f t="shared" si="9"/>
        <v>0.45999999999912689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54420.2</v>
      </c>
      <c r="D405" s="1">
        <f>'PR-RAS'!E410</f>
        <v>58898.55</v>
      </c>
      <c r="E405" s="1">
        <v>0</v>
      </c>
      <c r="F405" s="1">
        <v>0</v>
      </c>
      <c r="G405" s="2">
        <f t="shared" si="8"/>
        <v>69575.789199999999</v>
      </c>
      <c r="H405" s="2">
        <f t="shared" si="9"/>
        <v>0.64999999999417923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2156056.5100000002</v>
      </c>
      <c r="D407" s="1">
        <f>'PR-RAS'!E412</f>
        <v>2660449.6800000002</v>
      </c>
      <c r="E407" s="1">
        <v>0</v>
      </c>
      <c r="F407" s="1">
        <v>0</v>
      </c>
      <c r="G407" s="2">
        <f t="shared" si="8"/>
        <v>3035644.0832200008</v>
      </c>
      <c r="H407" s="2">
        <f t="shared" si="9"/>
        <v>0.80999999959021807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2117679.79</v>
      </c>
      <c r="D408" s="1">
        <f>'PR-RAS'!E413</f>
        <v>2594699.4299999997</v>
      </c>
      <c r="E408" s="1">
        <v>0</v>
      </c>
      <c r="F408" s="1">
        <v>0</v>
      </c>
      <c r="G408" s="2">
        <f t="shared" si="8"/>
        <v>2973981.0105499998</v>
      </c>
      <c r="H408" s="2">
        <f t="shared" si="9"/>
        <v>0.63999999966472387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38376.720000000205</v>
      </c>
      <c r="D409" s="1">
        <f>'PR-RAS'!E414</f>
        <v>65750.250000000466</v>
      </c>
      <c r="E409" s="1">
        <v>0</v>
      </c>
      <c r="F409" s="1">
        <v>0</v>
      </c>
      <c r="G409" s="2">
        <f t="shared" si="8"/>
        <v>69309.90576000046</v>
      </c>
      <c r="H409" s="2">
        <f t="shared" si="9"/>
        <v>0.53000000026077032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38376.729999999996</v>
      </c>
      <c r="E411" s="1">
        <v>0</v>
      </c>
      <c r="F411" s="1">
        <v>0</v>
      </c>
      <c r="G411" s="2">
        <f t="shared" si="8"/>
        <v>31468.918599999994</v>
      </c>
      <c r="H411" s="2">
        <f t="shared" si="9"/>
        <v>0.27000000000407454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12001.059999999998</v>
      </c>
      <c r="D412" s="1">
        <f>'PR-RAS'!E417</f>
        <v>0</v>
      </c>
      <c r="E412" s="1">
        <v>0</v>
      </c>
      <c r="F412" s="1">
        <v>0</v>
      </c>
      <c r="G412" s="2">
        <f t="shared" si="8"/>
        <v>4932.4356599999992</v>
      </c>
      <c r="H412" s="2">
        <f t="shared" si="9"/>
        <v>5.9999999997671694E-2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24839.75</v>
      </c>
      <c r="D413" s="1">
        <f>'PR-RAS'!E418</f>
        <v>20667.71</v>
      </c>
      <c r="E413" s="1">
        <v>0</v>
      </c>
      <c r="F413" s="1">
        <v>0</v>
      </c>
      <c r="G413" s="2">
        <f t="shared" si="8"/>
        <v>27264.170039999997</v>
      </c>
      <c r="H413" s="2">
        <f t="shared" si="9"/>
        <v>0.54000000000087311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17055.95</v>
      </c>
      <c r="D631" s="1">
        <f>'PR-RAS'!E637</f>
        <v>5054.88</v>
      </c>
      <c r="E631" s="1">
        <v>0</v>
      </c>
      <c r="F631" s="1">
        <v>0</v>
      </c>
      <c r="G631" s="2">
        <f t="shared" si="10"/>
        <v>17114.397300000001</v>
      </c>
      <c r="H631" s="2">
        <f t="shared" si="11"/>
        <v>0.16999999999916326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2156056.5100000002</v>
      </c>
      <c r="D633" s="1">
        <f>'PR-RAS'!E639</f>
        <v>2660449.6800000002</v>
      </c>
      <c r="E633" s="1">
        <v>0</v>
      </c>
      <c r="F633" s="1">
        <v>0</v>
      </c>
      <c r="G633" s="2">
        <f t="shared" si="10"/>
        <v>4725436.109840001</v>
      </c>
      <c r="H633" s="2">
        <f t="shared" si="11"/>
        <v>0.80999999959021807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2117679.79</v>
      </c>
      <c r="D634" s="1">
        <f>'PR-RAS'!E640</f>
        <v>2594699.4299999997</v>
      </c>
      <c r="E634" s="1">
        <v>0</v>
      </c>
      <c r="F634" s="1">
        <v>0</v>
      </c>
      <c r="G634" s="2">
        <f t="shared" si="10"/>
        <v>4625380.7854499994</v>
      </c>
      <c r="H634" s="2">
        <f t="shared" si="11"/>
        <v>0.63999999966472387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38376.720000000205</v>
      </c>
      <c r="D635" s="1">
        <f>'PR-RAS'!E641</f>
        <v>65750.250000000466</v>
      </c>
      <c r="E635" s="1">
        <v>0</v>
      </c>
      <c r="F635" s="1">
        <v>0</v>
      </c>
      <c r="G635" s="2">
        <f t="shared" si="10"/>
        <v>107702.15748000072</v>
      </c>
      <c r="H635" s="2">
        <f t="shared" si="11"/>
        <v>0.53000000026077032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5054.8900000000031</v>
      </c>
      <c r="D637" s="1">
        <f>'PR-RAS'!E643</f>
        <v>43431.609999999993</v>
      </c>
      <c r="E637" s="1">
        <v>0</v>
      </c>
      <c r="F637" s="1">
        <v>0</v>
      </c>
      <c r="G637" s="2">
        <f t="shared" si="10"/>
        <v>58459.917959999992</v>
      </c>
      <c r="H637" s="2">
        <f t="shared" si="11"/>
        <v>0.50000000000363798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43431.610000000204</v>
      </c>
      <c r="D639" s="1">
        <f>'PR-RAS'!E645</f>
        <v>109181.86000000045</v>
      </c>
      <c r="E639" s="1">
        <v>0</v>
      </c>
      <c r="F639" s="1">
        <v>0</v>
      </c>
      <c r="G639" s="2">
        <f t="shared" si="10"/>
        <v>167025.42054000072</v>
      </c>
      <c r="H639" s="2">
        <f t="shared" si="11"/>
        <v>0.52999999934399966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152723.35</v>
      </c>
      <c r="D641" s="1">
        <f>'PR-RAS'!E647</f>
        <v>174148.1</v>
      </c>
      <c r="E641" s="1">
        <v>0</v>
      </c>
      <c r="F641" s="1">
        <v>0</v>
      </c>
      <c r="G641" s="2">
        <f t="shared" si="10"/>
        <v>320652.51200000005</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28161.03</v>
      </c>
      <c r="D642" s="1">
        <f>'PR-RAS'!E649</f>
        <v>54028.55</v>
      </c>
      <c r="E642" s="1">
        <v>0</v>
      </c>
      <c r="F642" s="1">
        <v>0</v>
      </c>
      <c r="G642" s="2">
        <f t="shared" si="10"/>
        <v>87315.821330000006</v>
      </c>
      <c r="H642" s="2">
        <f t="shared" si="11"/>
        <v>0.47999999999592546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670489.69999999995</v>
      </c>
      <c r="D643" s="1">
        <f>'PR-RAS'!E650</f>
        <v>1002706.89</v>
      </c>
      <c r="E643" s="1">
        <v>0</v>
      </c>
      <c r="F643" s="1">
        <v>0</v>
      </c>
      <c r="G643" s="2">
        <f t="shared" si="10"/>
        <v>1717930.03416</v>
      </c>
      <c r="H643" s="2">
        <f t="shared" si="11"/>
        <v>0.41000000003259629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644622.19999999995</v>
      </c>
      <c r="D644" s="1">
        <f>'PR-RAS'!E651</f>
        <v>926613.51</v>
      </c>
      <c r="E644" s="1">
        <v>0</v>
      </c>
      <c r="F644" s="1">
        <v>0</v>
      </c>
      <c r="G644" s="2">
        <f t="shared" si="10"/>
        <v>1606117.04846</v>
      </c>
      <c r="H644" s="2">
        <f t="shared" si="11"/>
        <v>0.68999999994412065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54028.530000000028</v>
      </c>
      <c r="D645" s="1">
        <f>'PR-RAS'!E652</f>
        <v>130121.92999999993</v>
      </c>
      <c r="E645" s="1">
        <v>0</v>
      </c>
      <c r="F645" s="1">
        <v>0</v>
      </c>
      <c r="G645" s="2">
        <f t="shared" si="10"/>
        <v>202391.41915999993</v>
      </c>
      <c r="H645" s="2">
        <f t="shared" si="11"/>
        <v>0.5400000000372529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109</v>
      </c>
      <c r="D647" s="1">
        <f>'PR-RAS'!E654</f>
        <v>100</v>
      </c>
      <c r="E647" s="1">
        <v>0</v>
      </c>
      <c r="F647" s="1">
        <v>0</v>
      </c>
      <c r="G647" s="2">
        <f t="shared" si="10"/>
        <v>199.614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103</v>
      </c>
      <c r="D649" s="1">
        <f>'PR-RAS'!E656</f>
        <v>83</v>
      </c>
      <c r="E649" s="1">
        <v>0</v>
      </c>
      <c r="F649" s="1">
        <v>0</v>
      </c>
      <c r="G649" s="2">
        <f t="shared" si="10"/>
        <v>174.31200000000001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1491993.82</v>
      </c>
      <c r="D668" s="1">
        <f>'PR-RAS'!E675</f>
        <v>1900348.49</v>
      </c>
      <c r="E668" s="1">
        <v>0</v>
      </c>
      <c r="F668" s="1">
        <v>0</v>
      </c>
      <c r="G668" s="2">
        <f t="shared" si="10"/>
        <v>3530224.7636000002</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3981.68</v>
      </c>
      <c r="D669" s="1">
        <f>'PR-RAS'!E676</f>
        <v>5040</v>
      </c>
      <c r="E669" s="1">
        <v>0</v>
      </c>
      <c r="F669" s="1">
        <v>0</v>
      </c>
      <c r="G669" s="2">
        <f t="shared" si="10"/>
        <v>9393.2022400000005</v>
      </c>
      <c r="H669" s="2">
        <f t="shared" si="11"/>
        <v>0.32000000000016371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43305.98</v>
      </c>
      <c r="D670" s="1">
        <f>'PR-RAS'!E677</f>
        <v>41208.300000000003</v>
      </c>
      <c r="E670" s="1">
        <v>0</v>
      </c>
      <c r="F670" s="1">
        <v>0</v>
      </c>
      <c r="G670" s="2">
        <f t="shared" si="10"/>
        <v>84108.406020000009</v>
      </c>
      <c r="H670" s="2">
        <f t="shared" si="11"/>
        <v>0.31999999999970896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126320.14</v>
      </c>
      <c r="D703" s="1">
        <f>'PR-RAS'!E710</f>
        <v>93996.04</v>
      </c>
      <c r="E703" s="1">
        <v>0</v>
      </c>
      <c r="F703" s="1">
        <v>0</v>
      </c>
      <c r="G703" s="2">
        <f t="shared" si="10"/>
        <v>220647.17843999996</v>
      </c>
      <c r="H703" s="2">
        <f t="shared" si="11"/>
        <v>0.17999999999301508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1077</v>
      </c>
      <c r="E705" s="1">
        <v>0</v>
      </c>
      <c r="F705" s="1">
        <v>0</v>
      </c>
      <c r="G705" s="2">
        <f t="shared" si="10"/>
        <v>1516.4159999999999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10049.870000000001</v>
      </c>
      <c r="D709" s="1">
        <f>'PR-RAS'!E716</f>
        <v>10521.45</v>
      </c>
      <c r="E709" s="1">
        <v>0</v>
      </c>
      <c r="F709" s="1">
        <v>0</v>
      </c>
      <c r="G709" s="2">
        <f t="shared" si="10"/>
        <v>22013.68116</v>
      </c>
      <c r="H709" s="2">
        <f t="shared" si="11"/>
        <v>0.57999999999992724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2516.9</v>
      </c>
      <c r="D710" s="1">
        <f>'PR-RAS'!E717</f>
        <v>2813.1</v>
      </c>
      <c r="E710" s="1">
        <v>0</v>
      </c>
      <c r="F710" s="1">
        <v>0</v>
      </c>
      <c r="G710" s="2">
        <f t="shared" si="10"/>
        <v>5773.4579000000003</v>
      </c>
      <c r="H710" s="2">
        <f t="shared" si="11"/>
        <v>0.1999999999998181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30814.89</v>
      </c>
      <c r="D711" s="1">
        <f>'PR-RAS'!E718</f>
        <v>32444.22</v>
      </c>
      <c r="E711" s="1">
        <v>0</v>
      </c>
      <c r="F711" s="1">
        <v>0</v>
      </c>
      <c r="G711" s="2">
        <f t="shared" si="10"/>
        <v>67949.364300000001</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5028.2</v>
      </c>
      <c r="D713" s="1">
        <f>'PR-RAS'!E720</f>
        <v>5450.36</v>
      </c>
      <c r="E713" s="1">
        <v>0</v>
      </c>
      <c r="F713" s="1">
        <v>0</v>
      </c>
      <c r="G713" s="2">
        <f t="shared" si="10"/>
        <v>11341.391039999999</v>
      </c>
      <c r="H713" s="2">
        <f t="shared" si="11"/>
        <v>0.55999999999949068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8022.69</v>
      </c>
      <c r="D715" s="1">
        <f>'PR-RAS'!E722</f>
        <v>18601</v>
      </c>
      <c r="E715" s="1">
        <v>0</v>
      </c>
      <c r="F715" s="1">
        <v>0</v>
      </c>
      <c r="G715" s="2">
        <f t="shared" si="10"/>
        <v>32290.428660000001</v>
      </c>
      <c r="H715" s="2">
        <f t="shared" si="11"/>
        <v>0.31000000000040018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7584.14</v>
      </c>
      <c r="D716" s="1">
        <f>'PR-RAS'!E723</f>
        <v>0</v>
      </c>
      <c r="E716" s="1">
        <v>0</v>
      </c>
      <c r="F716" s="1">
        <v>0</v>
      </c>
      <c r="G716" s="2">
        <f t="shared" si="10"/>
        <v>5422.6601000000001</v>
      </c>
      <c r="H716" s="2">
        <f t="shared" si="11"/>
        <v>0.14000000000032742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7569.74</v>
      </c>
      <c r="D718" s="1">
        <f>'PR-RAS'!E725</f>
        <v>4690.5200000000004</v>
      </c>
      <c r="E718" s="1">
        <v>0</v>
      </c>
      <c r="F718" s="1">
        <v>0</v>
      </c>
      <c r="G718" s="2">
        <f t="shared" si="10"/>
        <v>12153.709259999998</v>
      </c>
      <c r="H718" s="2">
        <f t="shared" si="11"/>
        <v>0.73999999999978172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1327.23</v>
      </c>
      <c r="D816" s="1">
        <f>'PR-RAS'!E823</f>
        <v>1550</v>
      </c>
      <c r="E816" s="1">
        <v>0</v>
      </c>
      <c r="F816" s="1">
        <v>0</v>
      </c>
      <c r="G816" s="2">
        <f t="shared" si="18"/>
        <v>3608.1924499999996</v>
      </c>
      <c r="H816" s="2">
        <f t="shared" si="19"/>
        <v>0.23000000000001819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67774.94</v>
      </c>
      <c r="E821" s="1">
        <v>0</v>
      </c>
      <c r="F821" s="1">
        <v>0</v>
      </c>
      <c r="G821" s="2">
        <f t="shared" si="18"/>
        <v>111150.9016</v>
      </c>
      <c r="H821" s="2">
        <f t="shared" si="19"/>
        <v>5.9999999997671694E-2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770</v>
      </c>
      <c r="E822" s="1">
        <v>0</v>
      </c>
      <c r="F822" s="1">
        <v>0</v>
      </c>
      <c r="G822" s="2">
        <f t="shared" si="18"/>
        <v>1264.3399999999999</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1478808.63</v>
      </c>
      <c r="D984" s="6">
        <f>BILANCA!E6</f>
        <v>1521575.6100000003</v>
      </c>
      <c r="E984" s="6">
        <v>0</v>
      </c>
      <c r="F984" s="6">
        <v>0</v>
      </c>
      <c r="G984" s="7">
        <f t="shared" ref="G984:G1241" si="22">B984/1000*C984+B984/500*D984</f>
        <v>4521.9598500000011</v>
      </c>
      <c r="H984" s="7">
        <f t="shared" si="19"/>
        <v>0.75999999977648258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1231738.72</v>
      </c>
      <c r="D985" s="1">
        <f>BILANCA!E7</f>
        <v>1178038.2800000003</v>
      </c>
      <c r="E985" s="1">
        <v>0</v>
      </c>
      <c r="F985" s="1">
        <v>0</v>
      </c>
      <c r="G985" s="2">
        <f t="shared" si="22"/>
        <v>7175.6305600000014</v>
      </c>
      <c r="H985" s="2">
        <f t="shared" si="19"/>
        <v>0.56000000028871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1231156.8499999999</v>
      </c>
      <c r="D990" s="1">
        <f>BILANCA!E12</f>
        <v>1178038.2800000003</v>
      </c>
      <c r="E990" s="1">
        <v>0</v>
      </c>
      <c r="F990" s="1">
        <v>0</v>
      </c>
      <c r="G990" s="2">
        <f t="shared" si="22"/>
        <v>25110.633870000005</v>
      </c>
      <c r="H990" s="2">
        <f t="shared" si="19"/>
        <v>0.43000000040046871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1059351.31</v>
      </c>
      <c r="D991" s="1">
        <f>BILANCA!E13</f>
        <v>1028869.1100000001</v>
      </c>
      <c r="E991" s="1">
        <v>0</v>
      </c>
      <c r="F991" s="1">
        <v>0</v>
      </c>
      <c r="G991" s="2">
        <f t="shared" si="22"/>
        <v>24936.716240000002</v>
      </c>
      <c r="H991" s="2">
        <f t="shared" si="19"/>
        <v>0.42000000015832484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2438575.6</v>
      </c>
      <c r="D993" s="1">
        <f>BILANCA!E15</f>
        <v>2438575.6</v>
      </c>
      <c r="E993" s="1">
        <v>0</v>
      </c>
      <c r="F993" s="1">
        <v>0</v>
      </c>
      <c r="G993" s="2">
        <f t="shared" si="22"/>
        <v>73157.268000000011</v>
      </c>
      <c r="H993" s="2">
        <f t="shared" si="19"/>
        <v>0.79999999981373549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1379224.29</v>
      </c>
      <c r="D996" s="1">
        <f>BILANCA!E18</f>
        <v>1409706.49</v>
      </c>
      <c r="E996" s="1">
        <v>0</v>
      </c>
      <c r="F996" s="1">
        <v>0</v>
      </c>
      <c r="G996" s="2">
        <f t="shared" si="22"/>
        <v>54582.284509999998</v>
      </c>
      <c r="H996" s="2">
        <f t="shared" si="19"/>
        <v>0.78000000002793968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51785.899999999965</v>
      </c>
      <c r="D997" s="1">
        <f>BILANCA!E19</f>
        <v>19889.460000000079</v>
      </c>
      <c r="E997" s="1">
        <v>0</v>
      </c>
      <c r="F997" s="1">
        <v>0</v>
      </c>
      <c r="G997" s="2">
        <f t="shared" si="22"/>
        <v>1281.9074800000017</v>
      </c>
      <c r="H997" s="2">
        <f t="shared" si="19"/>
        <v>0.56000000011408702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213021.56</v>
      </c>
      <c r="D998" s="1">
        <f>BILANCA!E20</f>
        <v>338804.76</v>
      </c>
      <c r="E998" s="1">
        <v>0</v>
      </c>
      <c r="F998" s="1">
        <v>0</v>
      </c>
      <c r="G998" s="2">
        <f t="shared" si="22"/>
        <v>13359.466199999999</v>
      </c>
      <c r="H998" s="2">
        <f t="shared" si="19"/>
        <v>0.67999999999301508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24066.9</v>
      </c>
      <c r="D999" s="1">
        <f>BILANCA!E21</f>
        <v>23908.959999999999</v>
      </c>
      <c r="E999" s="1">
        <v>0</v>
      </c>
      <c r="F999" s="1">
        <v>0</v>
      </c>
      <c r="G999" s="2">
        <f t="shared" si="22"/>
        <v>1150.1571200000001</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24547.57</v>
      </c>
      <c r="D1000" s="1">
        <f>BILANCA!E22</f>
        <v>25142.959999999999</v>
      </c>
      <c r="E1000" s="1">
        <v>0</v>
      </c>
      <c r="F1000" s="1">
        <v>0</v>
      </c>
      <c r="G1000" s="2">
        <f t="shared" si="22"/>
        <v>1272.1693299999999</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1825.25</v>
      </c>
      <c r="D1001" s="1">
        <f>BILANCA!E23</f>
        <v>1825.25</v>
      </c>
      <c r="E1001" s="1">
        <v>0</v>
      </c>
      <c r="F1001" s="1">
        <v>0</v>
      </c>
      <c r="G1001" s="2">
        <f t="shared" si="22"/>
        <v>98.563499999999976</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14873.16</v>
      </c>
      <c r="D1002" s="1">
        <f>BILANCA!E24</f>
        <v>14135.31</v>
      </c>
      <c r="E1002" s="1">
        <v>0</v>
      </c>
      <c r="F1002" s="1">
        <v>0</v>
      </c>
      <c r="G1002" s="2">
        <f t="shared" si="22"/>
        <v>819.73181999999997</v>
      </c>
      <c r="H1002" s="2">
        <f t="shared" si="19"/>
        <v>0.46999999999934516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31776.38</v>
      </c>
      <c r="D1003" s="1">
        <f>BILANCA!E25</f>
        <v>31340.880000000001</v>
      </c>
      <c r="E1003" s="1">
        <v>0</v>
      </c>
      <c r="F1003" s="1">
        <v>0</v>
      </c>
      <c r="G1003" s="2">
        <f t="shared" si="22"/>
        <v>1889.1628000000001</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13554.17</v>
      </c>
      <c r="D1004" s="1">
        <f>BILANCA!E26</f>
        <v>31075.22</v>
      </c>
      <c r="E1004" s="1">
        <v>0</v>
      </c>
      <c r="F1004" s="1">
        <v>0</v>
      </c>
      <c r="G1004" s="2">
        <f t="shared" si="22"/>
        <v>1589.7968100000003</v>
      </c>
      <c r="H1004" s="2">
        <f t="shared" si="19"/>
        <v>0.39000000000123691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271879.09000000003</v>
      </c>
      <c r="D1006" s="1">
        <f>BILANCA!E28</f>
        <v>446343.88</v>
      </c>
      <c r="E1006" s="1">
        <v>0</v>
      </c>
      <c r="F1006" s="1">
        <v>0</v>
      </c>
      <c r="G1006" s="2">
        <f t="shared" si="22"/>
        <v>26785.037549999997</v>
      </c>
      <c r="H1006" s="2">
        <f t="shared" si="19"/>
        <v>0.21000000002095476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119653.72</v>
      </c>
      <c r="D1013" s="1">
        <f>BILANCA!E35</f>
        <v>129035.76000000001</v>
      </c>
      <c r="E1013" s="1">
        <v>0</v>
      </c>
      <c r="F1013" s="1">
        <v>0</v>
      </c>
      <c r="G1013" s="2">
        <f t="shared" si="22"/>
        <v>11331.7572</v>
      </c>
      <c r="H1013" s="2">
        <f t="shared" si="19"/>
        <v>0.51999999998952262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237902.12</v>
      </c>
      <c r="D1014" s="1">
        <f>BILANCA!E36</f>
        <v>281514.71999999997</v>
      </c>
      <c r="E1014" s="1">
        <v>0</v>
      </c>
      <c r="F1014" s="1">
        <v>0</v>
      </c>
      <c r="G1014" s="2">
        <f t="shared" si="22"/>
        <v>24828.878359999999</v>
      </c>
      <c r="H1014" s="2">
        <f t="shared" si="19"/>
        <v>0.40000000002328306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1767.03</v>
      </c>
      <c r="D1015" s="1">
        <f>BILANCA!E37</f>
        <v>1767.03</v>
      </c>
      <c r="E1015" s="1">
        <v>0</v>
      </c>
      <c r="F1015" s="1">
        <v>0</v>
      </c>
      <c r="G1015" s="2">
        <f t="shared" si="22"/>
        <v>169.63488000000001</v>
      </c>
      <c r="H1015" s="2">
        <f t="shared" si="19"/>
        <v>5.999999999994543E-2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120015.43</v>
      </c>
      <c r="D1018" s="1">
        <f>BILANCA!E40</f>
        <v>154245.99</v>
      </c>
      <c r="E1018" s="1">
        <v>0</v>
      </c>
      <c r="F1018" s="1">
        <v>0</v>
      </c>
      <c r="G1018" s="2">
        <f t="shared" si="22"/>
        <v>14997.75935</v>
      </c>
      <c r="H1018" s="2">
        <f t="shared" si="19"/>
        <v>0.44000000000232831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365.91999999999996</v>
      </c>
      <c r="D1023" s="1">
        <f>BILANCA!E45</f>
        <v>243.95</v>
      </c>
      <c r="E1023" s="1">
        <v>0</v>
      </c>
      <c r="F1023" s="1">
        <v>0</v>
      </c>
      <c r="G1023" s="2">
        <f t="shared" si="22"/>
        <v>34.152799999999999</v>
      </c>
      <c r="H1023" s="2">
        <f t="shared" si="19"/>
        <v>0.1300000000000523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487.89</v>
      </c>
      <c r="D1025" s="1">
        <f>BILANCA!E47</f>
        <v>487.89</v>
      </c>
      <c r="E1025" s="1">
        <v>0</v>
      </c>
      <c r="F1025" s="1">
        <v>0</v>
      </c>
      <c r="G1025" s="2">
        <f t="shared" si="22"/>
        <v>61.474139999999998</v>
      </c>
      <c r="H1025" s="2">
        <f t="shared" si="19"/>
        <v>0.22000000000002728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121.97</v>
      </c>
      <c r="D1028" s="1">
        <f>BILANCA!E50</f>
        <v>243.94</v>
      </c>
      <c r="E1028" s="1">
        <v>0</v>
      </c>
      <c r="F1028" s="1">
        <v>0</v>
      </c>
      <c r="G1028" s="2">
        <f t="shared" si="22"/>
        <v>27.443249999999999</v>
      </c>
      <c r="H1028" s="2">
        <f t="shared" si="19"/>
        <v>9.0000000000003411E-2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21741.74</v>
      </c>
      <c r="D1032" s="1">
        <f>BILANCA!E54</f>
        <v>24100.48</v>
      </c>
      <c r="E1032" s="1">
        <v>0</v>
      </c>
      <c r="F1032" s="1">
        <v>0</v>
      </c>
      <c r="G1032" s="2">
        <f t="shared" si="22"/>
        <v>3427.1923000000002</v>
      </c>
      <c r="H1032" s="2">
        <f t="shared" si="19"/>
        <v>0.73999999999796273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21741.74</v>
      </c>
      <c r="D1033" s="1">
        <f>BILANCA!E55</f>
        <v>24100.48</v>
      </c>
      <c r="E1033" s="1">
        <v>0</v>
      </c>
      <c r="F1033" s="1">
        <v>0</v>
      </c>
      <c r="G1033" s="2">
        <f t="shared" si="22"/>
        <v>3497.1350000000002</v>
      </c>
      <c r="H1033" s="2">
        <f t="shared" si="19"/>
        <v>0.73999999999796273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581.87</v>
      </c>
      <c r="D1041" s="1">
        <f>BILANCA!E63</f>
        <v>0</v>
      </c>
      <c r="E1041" s="1">
        <v>0</v>
      </c>
      <c r="F1041" s="1">
        <v>0</v>
      </c>
      <c r="G1041" s="2">
        <f t="shared" si="22"/>
        <v>33.748460000000001</v>
      </c>
      <c r="H1041" s="2">
        <f t="shared" si="19"/>
        <v>0.12999999999999545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581.87</v>
      </c>
      <c r="D1042" s="1">
        <f>BILANCA!E64</f>
        <v>0</v>
      </c>
      <c r="E1042" s="1">
        <v>0</v>
      </c>
      <c r="F1042" s="1">
        <v>0</v>
      </c>
      <c r="G1042" s="2">
        <f t="shared" si="22"/>
        <v>34.330329999999996</v>
      </c>
      <c r="H1042" s="2">
        <f t="shared" si="19"/>
        <v>0.12999999999999545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247069.91</v>
      </c>
      <c r="D1046" s="1">
        <f>BILANCA!E68</f>
        <v>343537.32999999996</v>
      </c>
      <c r="E1046" s="1">
        <v>0</v>
      </c>
      <c r="F1046" s="1">
        <v>0</v>
      </c>
      <c r="G1046" s="2">
        <f t="shared" si="22"/>
        <v>58851.107909999992</v>
      </c>
      <c r="H1046" s="2">
        <f t="shared" si="19"/>
        <v>0.41999999995459802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54028.53</v>
      </c>
      <c r="D1047" s="1">
        <f>BILANCA!E69</f>
        <v>130121.93</v>
      </c>
      <c r="E1047" s="1">
        <v>0</v>
      </c>
      <c r="F1047" s="1">
        <v>0</v>
      </c>
      <c r="G1047" s="2">
        <f t="shared" si="22"/>
        <v>20113.432959999998</v>
      </c>
      <c r="H1047" s="2">
        <f t="shared" si="19"/>
        <v>0.54000000000814907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54028.53</v>
      </c>
      <c r="D1048" s="1">
        <f>BILANCA!E70</f>
        <v>130121.93</v>
      </c>
      <c r="E1048" s="1">
        <v>0</v>
      </c>
      <c r="F1048" s="1">
        <v>0</v>
      </c>
      <c r="G1048" s="2">
        <f t="shared" si="22"/>
        <v>20427.70535</v>
      </c>
      <c r="H1048" s="2">
        <f t="shared" si="19"/>
        <v>0.54000000000814907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54028.53</v>
      </c>
      <c r="D1050" s="1">
        <f>BILANCA!E72</f>
        <v>130121.93</v>
      </c>
      <c r="E1050" s="1">
        <v>0</v>
      </c>
      <c r="F1050" s="1">
        <v>0</v>
      </c>
      <c r="G1050" s="2">
        <f t="shared" si="22"/>
        <v>21056.25013</v>
      </c>
      <c r="H1050" s="2">
        <f t="shared" si="19"/>
        <v>0.54000000000814907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15478.27</v>
      </c>
      <c r="D1056" s="1">
        <f>BILANCA!E78</f>
        <v>18599.59</v>
      </c>
      <c r="E1056" s="1">
        <v>0</v>
      </c>
      <c r="F1056" s="1">
        <v>0</v>
      </c>
      <c r="G1056" s="2">
        <f t="shared" si="22"/>
        <v>3845.4538499999999</v>
      </c>
      <c r="H1056" s="2">
        <f t="shared" si="19"/>
        <v>0.68000000000029104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15478.27</v>
      </c>
      <c r="D1064" s="1">
        <f>BILANCA!E86</f>
        <v>18599.59</v>
      </c>
      <c r="E1064" s="1">
        <v>0</v>
      </c>
      <c r="F1064" s="1">
        <v>0</v>
      </c>
      <c r="G1064" s="2">
        <f t="shared" si="22"/>
        <v>4266.87345</v>
      </c>
      <c r="H1064" s="2">
        <f t="shared" si="19"/>
        <v>0.68000000000029104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24839.759999999998</v>
      </c>
      <c r="D1124" s="1">
        <f>BILANCA!E146</f>
        <v>20667.71</v>
      </c>
      <c r="E1124" s="1">
        <v>0</v>
      </c>
      <c r="F1124" s="1">
        <v>0</v>
      </c>
      <c r="G1124" s="2">
        <f t="shared" si="22"/>
        <v>9330.7003799999984</v>
      </c>
      <c r="H1124" s="2">
        <f t="shared" si="23"/>
        <v>0.53000000000247383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23282.03</v>
      </c>
      <c r="D1137" s="1">
        <f>BILANCA!E159</f>
        <v>17760.11</v>
      </c>
      <c r="E1137" s="1">
        <v>0</v>
      </c>
      <c r="F1137" s="1">
        <v>0</v>
      </c>
      <c r="G1137" s="2">
        <f t="shared" si="22"/>
        <v>9055.5465000000004</v>
      </c>
      <c r="H1137" s="2">
        <f t="shared" si="23"/>
        <v>0.13999999999941792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1557.73</v>
      </c>
      <c r="D1138" s="1">
        <f>BILANCA!E160</f>
        <v>2907.6</v>
      </c>
      <c r="E1138" s="1">
        <v>0</v>
      </c>
      <c r="F1138" s="1">
        <v>0</v>
      </c>
      <c r="G1138" s="2">
        <f t="shared" si="22"/>
        <v>1142.8041499999999</v>
      </c>
      <c r="H1138" s="2">
        <f t="shared" si="23"/>
        <v>0.67000000000007276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152723.35</v>
      </c>
      <c r="D1148" s="1">
        <f>BILANCA!E170</f>
        <v>174148.1</v>
      </c>
      <c r="E1148" s="1">
        <v>0</v>
      </c>
      <c r="F1148" s="1">
        <v>0</v>
      </c>
      <c r="G1148" s="2">
        <f t="shared" si="22"/>
        <v>82668.225750000012</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152723.35</v>
      </c>
      <c r="D1151" s="1">
        <f>BILANCA!E173</f>
        <v>174148.1</v>
      </c>
      <c r="E1151" s="1">
        <v>0</v>
      </c>
      <c r="F1151" s="1">
        <v>0</v>
      </c>
      <c r="G1151" s="2">
        <f t="shared" si="22"/>
        <v>84171.284400000004</v>
      </c>
      <c r="H1151" s="2">
        <f t="shared" si="23"/>
        <v>0.45000000001164153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1478808.6300000001</v>
      </c>
      <c r="D1152" s="1">
        <f>BILANCA!E175</f>
        <v>1521575.61</v>
      </c>
      <c r="E1152" s="1">
        <v>0</v>
      </c>
      <c r="F1152" s="1">
        <v>0</v>
      </c>
      <c r="G1152" s="2">
        <f t="shared" si="22"/>
        <v>764211.2146500001</v>
      </c>
      <c r="H1152" s="2">
        <f t="shared" si="23"/>
        <v>0.75999999977648258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179792.35000000003</v>
      </c>
      <c r="D1153" s="1">
        <f>BILANCA!E176</f>
        <v>213687.75999999998</v>
      </c>
      <c r="E1153" s="1">
        <v>0</v>
      </c>
      <c r="F1153" s="1">
        <v>0</v>
      </c>
      <c r="G1153" s="2">
        <f t="shared" si="22"/>
        <v>103218.5379</v>
      </c>
      <c r="H1153" s="2">
        <f t="shared" si="23"/>
        <v>0.5900000000547152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179792.35000000003</v>
      </c>
      <c r="D1154" s="1">
        <f>BILANCA!E177</f>
        <v>213591.9</v>
      </c>
      <c r="E1154" s="1">
        <v>0</v>
      </c>
      <c r="F1154" s="1">
        <v>0</v>
      </c>
      <c r="G1154" s="2">
        <f t="shared" si="22"/>
        <v>103792.92165</v>
      </c>
      <c r="H1154" s="2">
        <f t="shared" si="23"/>
        <v>0.45000000004074536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151983.67000000001</v>
      </c>
      <c r="D1155" s="1">
        <f>BILANCA!E178</f>
        <v>170737.48</v>
      </c>
      <c r="E1155" s="1">
        <v>0</v>
      </c>
      <c r="F1155" s="1">
        <v>0</v>
      </c>
      <c r="G1155" s="2">
        <f t="shared" si="22"/>
        <v>84874.884359999996</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15722.92</v>
      </c>
      <c r="D1156" s="1">
        <f>BILANCA!E179</f>
        <v>26413.02</v>
      </c>
      <c r="E1156" s="1">
        <v>0</v>
      </c>
      <c r="F1156" s="1">
        <v>0</v>
      </c>
      <c r="G1156" s="2">
        <f t="shared" si="22"/>
        <v>11858.970079999999</v>
      </c>
      <c r="H1156" s="2">
        <f t="shared" si="23"/>
        <v>0.1000000000003638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179.88</v>
      </c>
      <c r="D1157" s="1">
        <f>BILANCA!E180</f>
        <v>296.3</v>
      </c>
      <c r="E1157" s="1">
        <v>0</v>
      </c>
      <c r="F1157" s="1">
        <v>0</v>
      </c>
      <c r="G1157" s="2">
        <f t="shared" si="22"/>
        <v>134.41152</v>
      </c>
      <c r="H1157" s="2">
        <f t="shared" si="23"/>
        <v>0.42000000000001592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179.88</v>
      </c>
      <c r="D1160" s="1">
        <f>BILANCA!E183</f>
        <v>296.3</v>
      </c>
      <c r="E1160" s="1">
        <v>0</v>
      </c>
      <c r="F1160" s="1">
        <v>0</v>
      </c>
      <c r="G1160" s="2">
        <f t="shared" si="22"/>
        <v>136.72896</v>
      </c>
      <c r="H1160" s="2">
        <f t="shared" si="23"/>
        <v>0.42000000000001592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11905.88</v>
      </c>
      <c r="D1165" s="1">
        <f>BILANCA!E188</f>
        <v>16145.1</v>
      </c>
      <c r="E1165" s="1">
        <v>0</v>
      </c>
      <c r="F1165" s="1">
        <v>0</v>
      </c>
      <c r="G1165" s="2">
        <f t="shared" si="22"/>
        <v>8043.6865600000001</v>
      </c>
      <c r="H1165" s="2">
        <f t="shared" si="23"/>
        <v>0.22000000000116415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95.86</v>
      </c>
      <c r="E1166" s="1">
        <v>0</v>
      </c>
      <c r="F1166" s="1">
        <v>0</v>
      </c>
      <c r="G1166" s="2">
        <f t="shared" si="22"/>
        <v>35.084759999999996</v>
      </c>
      <c r="H1166" s="2">
        <f t="shared" si="23"/>
        <v>0.14000000000000057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1299016.28</v>
      </c>
      <c r="D1214" s="1">
        <f>BILANCA!E237</f>
        <v>1307887.8500000001</v>
      </c>
      <c r="E1214" s="1">
        <v>0</v>
      </c>
      <c r="F1214" s="1">
        <v>0</v>
      </c>
      <c r="G1214" s="2">
        <f t="shared" si="22"/>
        <v>904316.94738000003</v>
      </c>
      <c r="H1214" s="2">
        <f t="shared" si="23"/>
        <v>0.42999999993480742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1230744.9099999999</v>
      </c>
      <c r="D1215" s="1">
        <f>BILANCA!E238</f>
        <v>1178038.28</v>
      </c>
      <c r="E1215" s="1">
        <v>0</v>
      </c>
      <c r="F1215" s="1">
        <v>0</v>
      </c>
      <c r="G1215" s="2">
        <f t="shared" si="22"/>
        <v>832142.58104000008</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1230744.9099999999</v>
      </c>
      <c r="D1216" s="1">
        <f>BILANCA!E239</f>
        <v>1178038.28</v>
      </c>
      <c r="E1216" s="1">
        <v>0</v>
      </c>
      <c r="F1216" s="1">
        <v>0</v>
      </c>
      <c r="G1216" s="2">
        <f t="shared" si="22"/>
        <v>835729.40251000004</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1229837.51</v>
      </c>
      <c r="D1217" s="1">
        <f>BILANCA!E240</f>
        <v>1177379.8600000001</v>
      </c>
      <c r="E1217" s="1">
        <v>0</v>
      </c>
      <c r="F1217" s="1">
        <v>0</v>
      </c>
      <c r="G1217" s="2">
        <f t="shared" si="22"/>
        <v>838795.75182000012</v>
      </c>
      <c r="H1217" s="2">
        <f t="shared" si="23"/>
        <v>0.62999999988824129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907.4</v>
      </c>
      <c r="D1218" s="1">
        <f>BILANCA!E241</f>
        <v>658.42</v>
      </c>
      <c r="E1218" s="1">
        <v>0</v>
      </c>
      <c r="F1218" s="1">
        <v>0</v>
      </c>
      <c r="G1218" s="2">
        <f t="shared" si="22"/>
        <v>522.69639999999993</v>
      </c>
      <c r="H1218" s="2">
        <f t="shared" si="23"/>
        <v>0.81999999999993634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43431.61</v>
      </c>
      <c r="D1222" s="1">
        <f>BILANCA!E245</f>
        <v>109181.85999999999</v>
      </c>
      <c r="E1222" s="1">
        <v>0</v>
      </c>
      <c r="F1222" s="1">
        <v>0</v>
      </c>
      <c r="G1222" s="2">
        <f t="shared" si="22"/>
        <v>62569.083869999995</v>
      </c>
      <c r="H1222" s="2">
        <f t="shared" si="23"/>
        <v>0.53000000001338776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102330.16</v>
      </c>
      <c r="D1223" s="1">
        <f>BILANCA!E246</f>
        <v>199718.86</v>
      </c>
      <c r="E1223" s="1">
        <v>0</v>
      </c>
      <c r="F1223" s="1">
        <v>0</v>
      </c>
      <c r="G1223" s="2">
        <f t="shared" si="22"/>
        <v>120424.29119999999</v>
      </c>
      <c r="H1223" s="2">
        <f t="shared" si="23"/>
        <v>0.3000000000174623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97275.27</v>
      </c>
      <c r="D1224" s="1">
        <f>BILANCA!E247</f>
        <v>199718.86</v>
      </c>
      <c r="E1224" s="1">
        <v>0</v>
      </c>
      <c r="F1224" s="1">
        <v>0</v>
      </c>
      <c r="G1224" s="2">
        <f t="shared" si="22"/>
        <v>119707.83059</v>
      </c>
      <c r="H1224" s="2">
        <f t="shared" si="23"/>
        <v>0.41000000001804437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5054.8900000000003</v>
      </c>
      <c r="D1226" s="1">
        <f>BILANCA!E249</f>
        <v>0</v>
      </c>
      <c r="E1226" s="1">
        <v>0</v>
      </c>
      <c r="F1226" s="1">
        <v>0</v>
      </c>
      <c r="G1226" s="2">
        <f t="shared" si="22"/>
        <v>1228.33827</v>
      </c>
      <c r="H1226" s="2">
        <f t="shared" si="23"/>
        <v>0.10999999999967258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58898.55</v>
      </c>
      <c r="D1227" s="1">
        <f>BILANCA!E250</f>
        <v>90537</v>
      </c>
      <c r="E1227" s="1">
        <v>0</v>
      </c>
      <c r="F1227" s="1">
        <v>0</v>
      </c>
      <c r="G1227" s="2">
        <f t="shared" si="22"/>
        <v>58553.302199999998</v>
      </c>
      <c r="H1227" s="2">
        <f t="shared" si="23"/>
        <v>0.44999999999708962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58898.55</v>
      </c>
      <c r="D1229" s="1">
        <f>BILANCA!E252</f>
        <v>90537</v>
      </c>
      <c r="E1229" s="1">
        <v>0</v>
      </c>
      <c r="F1229" s="1">
        <v>0</v>
      </c>
      <c r="G1229" s="2">
        <f t="shared" si="22"/>
        <v>59033.247300000003</v>
      </c>
      <c r="H1229" s="2">
        <f t="shared" si="23"/>
        <v>0.44999999999708962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24839.759999999998</v>
      </c>
      <c r="D1232" s="1">
        <f>BILANCA!E255</f>
        <v>20667.71</v>
      </c>
      <c r="E1232" s="1">
        <v>0</v>
      </c>
      <c r="F1232" s="1">
        <v>0</v>
      </c>
      <c r="G1232" s="2">
        <f t="shared" si="22"/>
        <v>16477.61982</v>
      </c>
      <c r="H1232" s="2">
        <f t="shared" si="23"/>
        <v>0.53000000000247383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35057.29</v>
      </c>
      <c r="D1236" s="1">
        <f>BILANCA!E259</f>
        <v>13012.2</v>
      </c>
      <c r="E1236" s="1">
        <v>0</v>
      </c>
      <c r="F1236" s="1">
        <v>0</v>
      </c>
      <c r="G1236" s="2">
        <f t="shared" si="22"/>
        <v>15453.667570000001</v>
      </c>
      <c r="H1236" s="2">
        <f t="shared" si="23"/>
        <v>0.49000000000160071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35057.29</v>
      </c>
      <c r="D1237" s="1">
        <f>BILANCA!E260</f>
        <v>13012.2</v>
      </c>
      <c r="E1237" s="1">
        <v>0</v>
      </c>
      <c r="F1237" s="1">
        <v>0</v>
      </c>
      <c r="G1237" s="2">
        <f t="shared" si="22"/>
        <v>15514.749260000001</v>
      </c>
      <c r="H1237" s="2">
        <f t="shared" si="23"/>
        <v>0.49000000000160071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9935.7900000000009</v>
      </c>
      <c r="D1240" s="1">
        <f>BILANCA!E264</f>
        <v>11392.17</v>
      </c>
      <c r="E1240" s="1">
        <v>0</v>
      </c>
      <c r="F1240" s="1">
        <v>0</v>
      </c>
      <c r="G1240" s="2">
        <f t="shared" si="22"/>
        <v>8409.0734100000009</v>
      </c>
      <c r="H1240" s="2">
        <f t="shared" si="23"/>
        <v>0.37999999999919964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14903.97</v>
      </c>
      <c r="D1241" s="1">
        <f>BILANCA!E265</f>
        <v>9275.5400000000009</v>
      </c>
      <c r="E1241" s="1">
        <v>0</v>
      </c>
      <c r="F1241" s="1">
        <v>0</v>
      </c>
      <c r="G1241" s="2">
        <f t="shared" si="22"/>
        <v>8631.402900000001</v>
      </c>
      <c r="H1241" s="2">
        <f t="shared" si="23"/>
        <v>0.48999999999978172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15478.27</v>
      </c>
      <c r="D1244" s="1">
        <f>BILANCA!E268</f>
        <v>18599.59</v>
      </c>
      <c r="E1244" s="1">
        <v>0</v>
      </c>
      <c r="F1244" s="1">
        <v>0</v>
      </c>
      <c r="G1244" s="2">
        <f t="shared" si="24"/>
        <v>13748.814450000002</v>
      </c>
      <c r="H1244" s="2">
        <f t="shared" si="23"/>
        <v>0.68000000000029104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11952.38</v>
      </c>
      <c r="D1263" s="1">
        <f>BILANCA!E287</f>
        <v>16145.1</v>
      </c>
      <c r="E1263" s="1">
        <v>0</v>
      </c>
      <c r="F1263" s="1">
        <v>0</v>
      </c>
      <c r="G1263" s="2">
        <f t="shared" si="24"/>
        <v>12387.922400000001</v>
      </c>
      <c r="H1263" s="2">
        <f t="shared" si="23"/>
        <v>0.47999999999956344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167839.97</v>
      </c>
      <c r="D1264" s="1">
        <f>BILANCA!E288</f>
        <v>197446.8</v>
      </c>
      <c r="E1264" s="1">
        <v>0</v>
      </c>
      <c r="F1264" s="1">
        <v>0</v>
      </c>
      <c r="G1264" s="2">
        <f t="shared" si="24"/>
        <v>158128.13317000002</v>
      </c>
      <c r="H1264" s="2">
        <f t="shared" si="23"/>
        <v>0.23000000001047738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95.86</v>
      </c>
      <c r="E1265" s="1">
        <v>0</v>
      </c>
      <c r="F1265" s="1">
        <v>0</v>
      </c>
      <c r="G1265" s="2">
        <f t="shared" si="24"/>
        <v>54.065039999999996</v>
      </c>
      <c r="H1265" s="2">
        <f t="shared" si="23"/>
        <v>0.14000000000000057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11905.86</v>
      </c>
      <c r="D1278" s="1">
        <f>BILANCA!E302</f>
        <v>16145.1</v>
      </c>
      <c r="E1278" s="1">
        <v>0</v>
      </c>
      <c r="F1278" s="1">
        <v>0</v>
      </c>
      <c r="G1278" s="2">
        <f t="shared" si="24"/>
        <v>13037.8377</v>
      </c>
      <c r="H1278" s="2">
        <f t="shared" si="23"/>
        <v>0.23999999999978172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2117679.79</v>
      </c>
      <c r="D1408" s="1">
        <f>'RAS-funkcijski'!E114</f>
        <v>2594699.4300000002</v>
      </c>
      <c r="E1408" s="1">
        <v>0</v>
      </c>
      <c r="F1408" s="1">
        <v>0</v>
      </c>
      <c r="G1408" s="2">
        <f t="shared" si="24"/>
        <v>803778.65150000015</v>
      </c>
      <c r="H1408" s="2">
        <f t="shared" si="27"/>
        <v>0.64000000013038516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2117679.79</v>
      </c>
      <c r="D1409" s="1">
        <f>'RAS-funkcijski'!E115</f>
        <v>2594699.4300000002</v>
      </c>
      <c r="E1409" s="1">
        <v>0</v>
      </c>
      <c r="F1409" s="1">
        <v>0</v>
      </c>
      <c r="G1409" s="2">
        <f t="shared" si="24"/>
        <v>811085.73015000008</v>
      </c>
      <c r="H1409" s="2">
        <f t="shared" si="27"/>
        <v>0.64000000013038516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2117679.79</v>
      </c>
      <c r="D1411" s="1">
        <f>'RAS-funkcijski'!E117</f>
        <v>2594699.4300000002</v>
      </c>
      <c r="E1411" s="1">
        <v>0</v>
      </c>
      <c r="F1411" s="1">
        <v>0</v>
      </c>
      <c r="G1411" s="2">
        <f t="shared" si="24"/>
        <v>825699.88745000004</v>
      </c>
      <c r="H1411" s="2">
        <f t="shared" si="27"/>
        <v>0.64000000013038516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2117679.79</v>
      </c>
      <c r="D1435" s="13">
        <f>'RAS-funkcijski'!E141</f>
        <v>2594699.4300000002</v>
      </c>
      <c r="E1435" s="13">
        <v>0</v>
      </c>
      <c r="F1435" s="13">
        <v>0</v>
      </c>
      <c r="G1435" s="14">
        <f t="shared" si="24"/>
        <v>1001069.7750500001</v>
      </c>
      <c r="H1435" s="14">
        <f t="shared" si="27"/>
        <v>0.64000000013038516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30244.81</v>
      </c>
      <c r="D1436" s="6">
        <f>'P-VRIO'!E5</f>
        <v>383.5</v>
      </c>
      <c r="E1436" s="6">
        <v>0</v>
      </c>
      <c r="F1436" s="6">
        <v>0</v>
      </c>
      <c r="G1436" s="7">
        <f t="shared" si="24"/>
        <v>31.011810000000001</v>
      </c>
      <c r="H1436" s="7">
        <f t="shared" si="27"/>
        <v>0.68999999999869033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383.5</v>
      </c>
      <c r="E1437" s="1">
        <v>0</v>
      </c>
      <c r="F1437" s="1">
        <v>0</v>
      </c>
      <c r="G1437" s="2">
        <f t="shared" si="24"/>
        <v>1.534</v>
      </c>
      <c r="H1437" s="2">
        <f t="shared" si="27"/>
        <v>0.5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383.5</v>
      </c>
      <c r="E1438" s="1">
        <v>0</v>
      </c>
      <c r="F1438" s="1">
        <v>0</v>
      </c>
      <c r="G1438" s="2">
        <f t="shared" si="24"/>
        <v>2.3010000000000002</v>
      </c>
      <c r="H1438" s="2">
        <f t="shared" si="27"/>
        <v>0.5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383.5</v>
      </c>
      <c r="E1440" s="1">
        <v>0</v>
      </c>
      <c r="F1440" s="1">
        <v>0</v>
      </c>
      <c r="G1440" s="2">
        <f t="shared" si="24"/>
        <v>3.835</v>
      </c>
      <c r="H1440" s="2">
        <f t="shared" si="27"/>
        <v>0.5</v>
      </c>
      <c r="I1440" s="10">
        <f t="shared" si="28"/>
        <v>1.9175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30244.81</v>
      </c>
      <c r="D1453" s="1">
        <f>'P-VRIO'!E22</f>
        <v>0</v>
      </c>
      <c r="E1453" s="1">
        <v>0</v>
      </c>
      <c r="F1453" s="1">
        <v>0</v>
      </c>
      <c r="G1453" s="2">
        <f t="shared" si="24"/>
        <v>544.40657999999996</v>
      </c>
      <c r="H1453" s="2">
        <f t="shared" si="27"/>
        <v>0.18999999999869033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30244.81</v>
      </c>
      <c r="D1454" s="1">
        <f>'P-VRIO'!E23</f>
        <v>0</v>
      </c>
      <c r="E1454" s="1">
        <v>0</v>
      </c>
      <c r="F1454" s="1">
        <v>0</v>
      </c>
      <c r="G1454" s="2">
        <f t="shared" si="24"/>
        <v>574.65138999999999</v>
      </c>
      <c r="H1454" s="2">
        <f t="shared" si="27"/>
        <v>0.18999999999869033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30244.81</v>
      </c>
      <c r="D1456" s="1">
        <f>'P-VRIO'!E25</f>
        <v>0</v>
      </c>
      <c r="E1456" s="1">
        <v>0</v>
      </c>
      <c r="F1456" s="1">
        <v>0</v>
      </c>
      <c r="G1456" s="2">
        <f t="shared" si="24"/>
        <v>635.14101000000005</v>
      </c>
      <c r="H1456" s="2">
        <f t="shared" si="27"/>
        <v>0.18999999999869033</v>
      </c>
      <c r="I1456" s="10">
        <f t="shared" si="30"/>
        <v>120.67679189916818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179792.34</v>
      </c>
      <c r="D1480" s="6"/>
      <c r="E1480" s="6">
        <v>0</v>
      </c>
      <c r="F1480" s="6">
        <v>0</v>
      </c>
      <c r="G1480" s="7">
        <f t="shared" ref="G1480:G1580" si="34">B1480/1000*C1480</f>
        <v>179.79234</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2646583.4299999997</v>
      </c>
      <c r="D1481" s="1">
        <v>0</v>
      </c>
      <c r="E1481" s="1">
        <v>0</v>
      </c>
      <c r="F1481" s="1">
        <v>0</v>
      </c>
      <c r="G1481" s="2">
        <f t="shared" si="34"/>
        <v>5293.1668599999994</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2556046.4299999997</v>
      </c>
      <c r="D1483" s="1">
        <v>0</v>
      </c>
      <c r="E1483" s="1">
        <v>0</v>
      </c>
      <c r="F1483" s="1">
        <v>0</v>
      </c>
      <c r="G1483" s="2">
        <f t="shared" si="34"/>
        <v>10224.185719999999</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2015641.52</v>
      </c>
      <c r="D1484" s="1">
        <v>0</v>
      </c>
      <c r="E1484" s="1">
        <v>0</v>
      </c>
      <c r="F1484" s="1">
        <v>0</v>
      </c>
      <c r="G1484" s="2">
        <f t="shared" si="34"/>
        <v>10078.2076</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447069.24</v>
      </c>
      <c r="D1485" s="1">
        <v>0</v>
      </c>
      <c r="E1485" s="1">
        <v>0</v>
      </c>
      <c r="F1485" s="1">
        <v>0</v>
      </c>
      <c r="G1485" s="2">
        <f t="shared" si="34"/>
        <v>2682.4154400000002</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6596.23</v>
      </c>
      <c r="D1486" s="1">
        <v>0</v>
      </c>
      <c r="E1486" s="1">
        <v>0</v>
      </c>
      <c r="F1486" s="1">
        <v>0</v>
      </c>
      <c r="G1486" s="2">
        <f t="shared" si="34"/>
        <v>46.173609999999996</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69324.94</v>
      </c>
      <c r="D1489" s="1">
        <v>0</v>
      </c>
      <c r="E1489" s="1">
        <v>0</v>
      </c>
      <c r="F1489" s="1">
        <v>0</v>
      </c>
      <c r="G1489" s="2">
        <f t="shared" si="34"/>
        <v>693.24940000000004</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17414.5</v>
      </c>
      <c r="D1491" s="1">
        <v>0</v>
      </c>
      <c r="E1491" s="1">
        <v>0</v>
      </c>
      <c r="F1491" s="1">
        <v>0</v>
      </c>
      <c r="G1491" s="2">
        <f t="shared" si="34"/>
        <v>208.97400000000002</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90537</v>
      </c>
      <c r="D1492" s="1">
        <v>0</v>
      </c>
      <c r="E1492" s="1">
        <v>0</v>
      </c>
      <c r="F1492" s="1">
        <v>0</v>
      </c>
      <c r="G1492" s="2">
        <f t="shared" si="34"/>
        <v>1176.981</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2612688.0099999998</v>
      </c>
      <c r="D1499" s="1">
        <v>0</v>
      </c>
      <c r="E1499" s="1">
        <v>0</v>
      </c>
      <c r="F1499" s="1">
        <v>0</v>
      </c>
      <c r="G1499" s="2">
        <f t="shared" si="34"/>
        <v>52253.760199999997</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2522246.84</v>
      </c>
      <c r="D1501" s="1">
        <v>0</v>
      </c>
      <c r="E1501" s="1">
        <v>0</v>
      </c>
      <c r="F1501" s="1">
        <v>0</v>
      </c>
      <c r="G1501" s="2">
        <f t="shared" si="34"/>
        <v>55489.430479999995</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1996887.71</v>
      </c>
      <c r="D1502" s="1">
        <v>0</v>
      </c>
      <c r="E1502" s="1">
        <v>0</v>
      </c>
      <c r="F1502" s="1">
        <v>0</v>
      </c>
      <c r="G1502" s="2">
        <f t="shared" si="34"/>
        <v>45928.417329999997</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436379.1</v>
      </c>
      <c r="D1503" s="1">
        <v>0</v>
      </c>
      <c r="E1503" s="1">
        <v>0</v>
      </c>
      <c r="F1503" s="1">
        <v>0</v>
      </c>
      <c r="G1503" s="2">
        <f t="shared" si="34"/>
        <v>10473.098399999999</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6479.81</v>
      </c>
      <c r="D1504" s="1">
        <v>0</v>
      </c>
      <c r="E1504" s="1">
        <v>0</v>
      </c>
      <c r="F1504" s="1">
        <v>0</v>
      </c>
      <c r="G1504" s="2">
        <f t="shared" si="34"/>
        <v>161.99525000000003</v>
      </c>
      <c r="H1504" s="2">
        <f t="shared" si="35"/>
        <v>0.18999999999959982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69324.94</v>
      </c>
      <c r="D1507" s="1">
        <v>0</v>
      </c>
      <c r="E1507" s="1">
        <v>0</v>
      </c>
      <c r="F1507" s="1">
        <v>0</v>
      </c>
      <c r="G1507" s="2">
        <f t="shared" si="34"/>
        <v>1941.0983200000001</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13175.28</v>
      </c>
      <c r="D1509" s="1">
        <v>0</v>
      </c>
      <c r="E1509" s="1">
        <v>0</v>
      </c>
      <c r="F1509" s="1">
        <v>0</v>
      </c>
      <c r="G1509" s="2">
        <f t="shared" si="34"/>
        <v>395.25839999999999</v>
      </c>
      <c r="H1509" s="2">
        <f t="shared" si="35"/>
        <v>0.28000000000065484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90441.17</v>
      </c>
      <c r="D1510" s="1">
        <v>0</v>
      </c>
      <c r="E1510" s="1">
        <v>0</v>
      </c>
      <c r="F1510" s="1">
        <v>0</v>
      </c>
      <c r="G1510" s="2">
        <f t="shared" si="34"/>
        <v>2803.6762699999999</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213687.75999999978</v>
      </c>
      <c r="D1517" s="1">
        <v>0</v>
      </c>
      <c r="E1517" s="1">
        <v>0</v>
      </c>
      <c r="F1517" s="1">
        <v>0</v>
      </c>
      <c r="G1517" s="2">
        <f t="shared" si="34"/>
        <v>8120.1348799999914</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16239.960000000001</v>
      </c>
      <c r="D1518" s="1">
        <v>0</v>
      </c>
      <c r="E1518" s="1">
        <v>0</v>
      </c>
      <c r="F1518" s="1">
        <v>0</v>
      </c>
      <c r="G1518" s="2">
        <f t="shared" si="34"/>
        <v>633.35844000000009</v>
      </c>
      <c r="H1518" s="2">
        <f t="shared" si="35"/>
        <v>3.9999999999054126E-2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16145.1</v>
      </c>
      <c r="D1524" s="1">
        <v>0</v>
      </c>
      <c r="E1524" s="1">
        <v>0</v>
      </c>
      <c r="F1524" s="1">
        <v>0</v>
      </c>
      <c r="G1524" s="2">
        <f t="shared" si="34"/>
        <v>726.52949999999998</v>
      </c>
      <c r="H1524" s="2">
        <f t="shared" si="35"/>
        <v>0.1000000000003638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16145.1</v>
      </c>
      <c r="D1560" s="1">
        <v>0</v>
      </c>
      <c r="E1560" s="1">
        <v>0</v>
      </c>
      <c r="F1560" s="1">
        <v>0</v>
      </c>
      <c r="G1560" s="2">
        <f t="shared" si="34"/>
        <v>1307.7531000000001</v>
      </c>
      <c r="H1560" s="2">
        <f t="shared" si="35"/>
        <v>0.1000000000003638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16145.1</v>
      </c>
      <c r="D1561" s="1">
        <v>0</v>
      </c>
      <c r="E1561" s="1">
        <v>0</v>
      </c>
      <c r="F1561" s="1">
        <v>0</v>
      </c>
      <c r="G1561" s="2">
        <f t="shared" si="34"/>
        <v>1323.8982000000001</v>
      </c>
      <c r="H1561" s="2">
        <f t="shared" si="35"/>
        <v>0.1000000000003638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94.86</v>
      </c>
      <c r="D1565" s="1">
        <v>0</v>
      </c>
      <c r="E1565" s="1">
        <v>0</v>
      </c>
      <c r="F1565" s="1">
        <v>0</v>
      </c>
      <c r="G1565" s="2">
        <f t="shared" si="34"/>
        <v>8.1579599999999992</v>
      </c>
      <c r="H1565" s="2">
        <f t="shared" si="35"/>
        <v>0.14000000000000057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94.86</v>
      </c>
      <c r="D1567" s="1">
        <v>0</v>
      </c>
      <c r="E1567" s="1">
        <v>0</v>
      </c>
      <c r="F1567" s="1">
        <v>0</v>
      </c>
      <c r="G1567" s="2">
        <f t="shared" si="34"/>
        <v>8.3476799999999987</v>
      </c>
      <c r="H1567" s="2">
        <f t="shared" si="35"/>
        <v>0.14000000000000057</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197447.8</v>
      </c>
      <c r="D1576" s="1">
        <v>0</v>
      </c>
      <c r="E1576" s="1">
        <v>0</v>
      </c>
      <c r="F1576" s="1">
        <v>0</v>
      </c>
      <c r="G1576" s="2">
        <f t="shared" si="34"/>
        <v>19152.436600000001</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197447.8</v>
      </c>
      <c r="D1578" s="1">
        <v>0</v>
      </c>
      <c r="E1578" s="1">
        <v>0</v>
      </c>
      <c r="F1578" s="1">
        <v>0</v>
      </c>
      <c r="G1578" s="2">
        <f t="shared" si="34"/>
        <v>19547.332200000001</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42897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2156056.5100000002</v>
      </c>
      <c r="I16" s="170">
        <f>'PR-RAS'!E6</f>
        <v>2660449.6800000002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2058781.25</v>
      </c>
      <c r="I17" s="170">
        <f>'PR-RAS'!E151</f>
        <v>2504162.4299999997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43431.610000000204</v>
      </c>
      <c r="I18" s="170">
        <f>'PR-RAS'!E645</f>
        <v>109181.86000000045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1231738.72</v>
      </c>
      <c r="I20" s="173">
        <f>BILANCA!E7</f>
        <v>1178038.2800000003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247069.91</v>
      </c>
      <c r="I21" s="175">
        <f>BILANCA!E68</f>
        <v>343537.32999999996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179792.35000000003</v>
      </c>
      <c r="I22" s="175">
        <f>BILANCA!E176</f>
        <v>213687.75999999998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1299016.28</v>
      </c>
      <c r="I23" s="177">
        <f>BILANCA!E237</f>
        <v>1307887.8500000001</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2117679.79</v>
      </c>
      <c r="I27" s="175">
        <f>'RAS-funkcijski'!E114</f>
        <v>2594699.4300000002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2117679.79</v>
      </c>
      <c r="I28" s="179">
        <f>'RAS-funkcijski'!E141</f>
        <v>2594699.4300000002</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30244.81</v>
      </c>
      <c r="I29" s="173">
        <f>'P-VRIO'!E5</f>
        <v>383.5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30244.81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179792.34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213687.75999999978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16239.960000000001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197447.8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17" zoomScale="130" zoomScaleNormal="130" workbookViewId="0">
      <selection activeCell="E830" sqref="E8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2156056.5100000002</v>
      </c>
      <c r="E6" s="51">
        <f>E7+E44+E50+E82+E106+E124+E133+E139</f>
        <v>2660449.6800000002</v>
      </c>
      <c r="F6" s="52">
        <f t="shared" ref="F6:F131" si="0">IF(D6&lt;&gt;0,IF(E6/D6&gt;=100,"&gt;&gt;100",E6/D6*100),"-")</f>
        <v>123.39424628531653</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1539690</v>
      </c>
      <c r="E50" s="51">
        <f>E51+E54+E59+E62+E65+E68+E71+E74+E77</f>
        <v>1946912.79</v>
      </c>
      <c r="F50" s="52">
        <f t="shared" si="0"/>
        <v>126.44836233267736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1539281.48</v>
      </c>
      <c r="E68" s="51">
        <f t="shared" si="15"/>
        <v>1946596.79</v>
      </c>
      <c r="F68" s="52">
        <f t="shared" si="0"/>
        <v>126.46139223347245</v>
      </c>
    </row>
    <row r="69" spans="1:6" ht="12.75" customHeight="1" x14ac:dyDescent="0.2">
      <c r="A69" s="53" t="s">
        <v>183</v>
      </c>
      <c r="B69" s="85" t="s">
        <v>184</v>
      </c>
      <c r="C69" s="50" t="s">
        <v>183</v>
      </c>
      <c r="D69" s="242">
        <v>1495975.5</v>
      </c>
      <c r="E69" s="242">
        <v>1905388.49</v>
      </c>
      <c r="F69" s="52">
        <f t="shared" si="0"/>
        <v>127.36762667570424</v>
      </c>
    </row>
    <row r="70" spans="1:6" ht="24" x14ac:dyDescent="0.2">
      <c r="A70" s="53" t="s">
        <v>185</v>
      </c>
      <c r="B70" s="85" t="s">
        <v>186</v>
      </c>
      <c r="C70" s="50" t="s">
        <v>185</v>
      </c>
      <c r="D70" s="242">
        <v>43305.98</v>
      </c>
      <c r="E70" s="242">
        <v>41208.300000000003</v>
      </c>
      <c r="F70" s="52">
        <f t="shared" si="0"/>
        <v>95.156142408046179</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408.52</v>
      </c>
      <c r="E77" s="51">
        <f t="shared" si="18"/>
        <v>316</v>
      </c>
      <c r="F77" s="52">
        <f t="shared" si="0"/>
        <v>77.352394007637329</v>
      </c>
    </row>
    <row r="78" spans="1:6" ht="12.75" customHeight="1" x14ac:dyDescent="0.2">
      <c r="A78" s="53">
        <v>6391</v>
      </c>
      <c r="B78" s="85" t="s">
        <v>201</v>
      </c>
      <c r="C78" s="50" t="s">
        <v>202</v>
      </c>
      <c r="D78" s="242">
        <v>408.52</v>
      </c>
      <c r="E78" s="242">
        <v>316</v>
      </c>
      <c r="F78" s="52">
        <f t="shared" si="0"/>
        <v>77.352394007637329</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0.65</v>
      </c>
      <c r="E82" s="51">
        <f t="shared" si="19"/>
        <v>0.12</v>
      </c>
      <c r="F82" s="52">
        <f t="shared" si="0"/>
        <v>18.46153846153846</v>
      </c>
    </row>
    <row r="83" spans="1:6" ht="12.75" customHeight="1" x14ac:dyDescent="0.2">
      <c r="A83" s="53">
        <v>641</v>
      </c>
      <c r="B83" s="85" t="s">
        <v>211</v>
      </c>
      <c r="C83" s="50" t="s">
        <v>212</v>
      </c>
      <c r="D83" s="51">
        <f t="shared" ref="D83:E83" si="20">SUM(D84:D90)</f>
        <v>0.65</v>
      </c>
      <c r="E83" s="51">
        <f t="shared" si="20"/>
        <v>0.12</v>
      </c>
      <c r="F83" s="52">
        <f t="shared" si="0"/>
        <v>18.46153846153846</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0.65</v>
      </c>
      <c r="E85" s="242">
        <v>0.12</v>
      </c>
      <c r="F85" s="52">
        <f t="shared" si="0"/>
        <v>18.46153846153846</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130885.35</v>
      </c>
      <c r="E106" s="51">
        <f t="shared" si="23"/>
        <v>96773.96</v>
      </c>
      <c r="F106" s="52">
        <f t="shared" si="0"/>
        <v>73.937961735213293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130885.35</v>
      </c>
      <c r="E112" s="51">
        <f t="shared" si="25"/>
        <v>96773.96</v>
      </c>
      <c r="F112" s="52">
        <f t="shared" si="0"/>
        <v>73.937961735213293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130885.35</v>
      </c>
      <c r="E117" s="242">
        <v>96773.96</v>
      </c>
      <c r="F117" s="52">
        <f t="shared" si="0"/>
        <v>73.937961735213293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31840.560000000001</v>
      </c>
      <c r="E124" s="51">
        <f t="shared" si="27"/>
        <v>45776.94</v>
      </c>
      <c r="F124" s="52">
        <f t="shared" si="0"/>
        <v>143.76926787719816</v>
      </c>
    </row>
    <row r="125" spans="1:6" ht="12.75" customHeight="1" x14ac:dyDescent="0.2">
      <c r="A125" s="53">
        <v>661</v>
      </c>
      <c r="B125" s="86" t="s">
        <v>295</v>
      </c>
      <c r="C125" s="50" t="s">
        <v>296</v>
      </c>
      <c r="D125" s="51">
        <f t="shared" ref="D125:E125" si="28">SUM(D126:D127)</f>
        <v>24184.74</v>
      </c>
      <c r="E125" s="51">
        <f t="shared" si="28"/>
        <v>31484.240000000002</v>
      </c>
      <c r="F125" s="52">
        <f t="shared" si="0"/>
        <v>130.18225542222081</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24184.74</v>
      </c>
      <c r="E127" s="242">
        <v>31484.240000000002</v>
      </c>
      <c r="F127" s="52">
        <f t="shared" si="0"/>
        <v>130.18225542222081</v>
      </c>
    </row>
    <row r="128" spans="1:6" ht="24" x14ac:dyDescent="0.2">
      <c r="A128" s="53">
        <v>663</v>
      </c>
      <c r="B128" s="231" t="s">
        <v>301</v>
      </c>
      <c r="C128" s="50" t="s">
        <v>302</v>
      </c>
      <c r="D128" s="51">
        <f t="shared" ref="D128:E128" si="29">SUM(D129:D132)</f>
        <v>7655.82</v>
      </c>
      <c r="E128" s="51">
        <f t="shared" si="29"/>
        <v>14292.699999999999</v>
      </c>
      <c r="F128" s="52">
        <f t="shared" si="0"/>
        <v>186.69064842172361</v>
      </c>
    </row>
    <row r="129" spans="1:6" ht="12.75" customHeight="1" x14ac:dyDescent="0.2">
      <c r="A129" s="53">
        <v>6631</v>
      </c>
      <c r="B129" s="86" t="s">
        <v>303</v>
      </c>
      <c r="C129" s="50" t="s">
        <v>304</v>
      </c>
      <c r="D129" s="242">
        <v>7655.82</v>
      </c>
      <c r="E129" s="242">
        <v>13650.82</v>
      </c>
      <c r="F129" s="52">
        <f t="shared" si="0"/>
        <v>178.30643876162188</v>
      </c>
    </row>
    <row r="130" spans="1:6" ht="12.75" customHeight="1" x14ac:dyDescent="0.2">
      <c r="A130" s="53">
        <v>6632</v>
      </c>
      <c r="B130" s="232" t="s">
        <v>305</v>
      </c>
      <c r="C130" s="50" t="s">
        <v>306</v>
      </c>
      <c r="D130" s="242">
        <v>0</v>
      </c>
      <c r="E130" s="242">
        <v>641.88</v>
      </c>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453639.95</v>
      </c>
      <c r="E133" s="51">
        <f t="shared" si="30"/>
        <v>570985.87</v>
      </c>
      <c r="F133" s="52">
        <f t="shared" ref="F133:F223" si="31">IF(D133&lt;&gt;0,IF(E133/D133&gt;=100,"&gt;&gt;100",E133/D133*100),"-")</f>
        <v>125.86763357151413</v>
      </c>
    </row>
    <row r="134" spans="1:6" ht="24" x14ac:dyDescent="0.2">
      <c r="A134" s="53">
        <v>671</v>
      </c>
      <c r="B134" s="232" t="s">
        <v>313</v>
      </c>
      <c r="C134" s="50" t="s">
        <v>314</v>
      </c>
      <c r="D134" s="51">
        <f t="shared" ref="D134:E134" si="32">SUM(D135:D137)</f>
        <v>453639.95</v>
      </c>
      <c r="E134" s="51">
        <f t="shared" si="32"/>
        <v>570985.87</v>
      </c>
      <c r="F134" s="52">
        <f t="shared" si="31"/>
        <v>125.86763357151413</v>
      </c>
    </row>
    <row r="135" spans="1:6" ht="12.75" customHeight="1" x14ac:dyDescent="0.2">
      <c r="A135" s="53">
        <v>6711</v>
      </c>
      <c r="B135" s="85" t="s">
        <v>315</v>
      </c>
      <c r="C135" s="50" t="s">
        <v>316</v>
      </c>
      <c r="D135" s="242">
        <v>452283.36</v>
      </c>
      <c r="E135" s="242">
        <v>541288.31999999995</v>
      </c>
      <c r="F135" s="52">
        <f t="shared" si="31"/>
        <v>119.67902599821491</v>
      </c>
    </row>
    <row r="136" spans="1:6" ht="24" x14ac:dyDescent="0.2">
      <c r="A136" s="53">
        <v>6712</v>
      </c>
      <c r="B136" s="232" t="s">
        <v>317</v>
      </c>
      <c r="C136" s="50" t="s">
        <v>318</v>
      </c>
      <c r="D136" s="242">
        <v>1356.59</v>
      </c>
      <c r="E136" s="242">
        <v>29697.55</v>
      </c>
      <c r="F136" s="52">
        <f t="shared" si="31"/>
        <v>2189.1323096882625</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2058781.25</v>
      </c>
      <c r="E151" s="51">
        <f t="shared" si="35"/>
        <v>2504162.4299999997</v>
      </c>
      <c r="F151" s="52">
        <f t="shared" si="31"/>
        <v>121.63324442555515</v>
      </c>
    </row>
    <row r="152" spans="1:6" ht="12.75" customHeight="1" x14ac:dyDescent="0.2">
      <c r="A152" s="53">
        <v>31</v>
      </c>
      <c r="B152" s="85" t="s">
        <v>348</v>
      </c>
      <c r="C152" s="50" t="s">
        <v>34</v>
      </c>
      <c r="D152" s="51">
        <f t="shared" ref="D152:E152" si="36">D153+D158+D159</f>
        <v>1712485.72</v>
      </c>
      <c r="E152" s="51">
        <f t="shared" si="36"/>
        <v>1981287.24</v>
      </c>
      <c r="F152" s="52">
        <f t="shared" si="31"/>
        <v>115.69657001285827</v>
      </c>
    </row>
    <row r="153" spans="1:6" ht="12.75" customHeight="1" x14ac:dyDescent="0.2">
      <c r="A153" s="53">
        <v>311</v>
      </c>
      <c r="B153" s="85" t="s">
        <v>349</v>
      </c>
      <c r="C153" s="50" t="s">
        <v>350</v>
      </c>
      <c r="D153" s="51">
        <f t="shared" ref="D153:E153" si="37">SUM(D154:D157)</f>
        <v>1405880.97</v>
      </c>
      <c r="E153" s="51">
        <f t="shared" si="37"/>
        <v>1620268.3499999999</v>
      </c>
      <c r="F153" s="52">
        <f t="shared" si="31"/>
        <v>115.24932654860531</v>
      </c>
    </row>
    <row r="154" spans="1:6" ht="12.75" customHeight="1" x14ac:dyDescent="0.2">
      <c r="A154" s="53">
        <v>3111</v>
      </c>
      <c r="B154" s="85" t="s">
        <v>351</v>
      </c>
      <c r="C154" s="50" t="s">
        <v>352</v>
      </c>
      <c r="D154" s="242">
        <v>1384809.71</v>
      </c>
      <c r="E154" s="242">
        <v>1594369.01</v>
      </c>
      <c r="F154" s="52">
        <f t="shared" si="31"/>
        <v>115.13271451570051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15600.08</v>
      </c>
      <c r="E156" s="242">
        <v>23818.880000000001</v>
      </c>
      <c r="F156" s="52">
        <f t="shared" si="31"/>
        <v>152.68434520848612</v>
      </c>
    </row>
    <row r="157" spans="1:6" ht="12.75" customHeight="1" x14ac:dyDescent="0.2">
      <c r="A157" s="53">
        <v>3114</v>
      </c>
      <c r="B157" s="85" t="s">
        <v>357</v>
      </c>
      <c r="C157" s="50" t="s">
        <v>358</v>
      </c>
      <c r="D157" s="242">
        <v>5471.18</v>
      </c>
      <c r="E157" s="242">
        <v>2080.46</v>
      </c>
      <c r="F157" s="52">
        <f t="shared" si="31"/>
        <v>38.025800649951194</v>
      </c>
    </row>
    <row r="158" spans="1:6" ht="12.75" customHeight="1" x14ac:dyDescent="0.2">
      <c r="A158" s="53">
        <v>312</v>
      </c>
      <c r="B158" s="85" t="s">
        <v>359</v>
      </c>
      <c r="C158" s="50" t="s">
        <v>360</v>
      </c>
      <c r="D158" s="242">
        <v>73115.67</v>
      </c>
      <c r="E158" s="242">
        <v>92533.11</v>
      </c>
      <c r="F158" s="52">
        <f t="shared" si="31"/>
        <v>126.55715252284496</v>
      </c>
    </row>
    <row r="159" spans="1:6" ht="12.75" customHeight="1" x14ac:dyDescent="0.2">
      <c r="A159" s="53">
        <v>313</v>
      </c>
      <c r="B159" s="85" t="s">
        <v>361</v>
      </c>
      <c r="C159" s="50" t="s">
        <v>362</v>
      </c>
      <c r="D159" s="51">
        <f t="shared" ref="D159:E159" si="38">SUM(D160:D162)</f>
        <v>233489.08</v>
      </c>
      <c r="E159" s="51">
        <f t="shared" si="38"/>
        <v>268485.77999999997</v>
      </c>
      <c r="F159" s="52">
        <f t="shared" si="31"/>
        <v>114.98858105055704</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233489.08</v>
      </c>
      <c r="E161" s="242">
        <v>268301.55</v>
      </c>
      <c r="F161" s="52">
        <f t="shared" si="31"/>
        <v>114.90967800292844</v>
      </c>
    </row>
    <row r="162" spans="1:6" ht="12.75" customHeight="1" x14ac:dyDescent="0.2">
      <c r="A162" s="53">
        <v>3133</v>
      </c>
      <c r="B162" s="85" t="s">
        <v>366</v>
      </c>
      <c r="C162" s="50" t="s">
        <v>367</v>
      </c>
      <c r="D162" s="242">
        <v>0</v>
      </c>
      <c r="E162" s="242">
        <v>184.23</v>
      </c>
      <c r="F162" s="52" t="str">
        <f t="shared" si="31"/>
        <v>-</v>
      </c>
    </row>
    <row r="163" spans="1:6" ht="12.75" customHeight="1" x14ac:dyDescent="0.2">
      <c r="A163" s="53">
        <v>32</v>
      </c>
      <c r="B163" s="85" t="s">
        <v>368</v>
      </c>
      <c r="C163" s="50" t="s">
        <v>369</v>
      </c>
      <c r="D163" s="51">
        <f t="shared" ref="D163:E163" si="39">D164+D169+D177+D187+D188</f>
        <v>343084.56000000006</v>
      </c>
      <c r="E163" s="51">
        <f t="shared" si="39"/>
        <v>443937.04</v>
      </c>
      <c r="F163" s="52">
        <f t="shared" si="31"/>
        <v>129.39580842693707</v>
      </c>
    </row>
    <row r="164" spans="1:6" ht="12.75" customHeight="1" x14ac:dyDescent="0.2">
      <c r="A164" s="53">
        <v>321</v>
      </c>
      <c r="B164" s="85" t="s">
        <v>370</v>
      </c>
      <c r="C164" s="50" t="s">
        <v>371</v>
      </c>
      <c r="D164" s="51">
        <f t="shared" ref="D164:E164" si="40">SUM(D165:D168)</f>
        <v>37060.639999999999</v>
      </c>
      <c r="E164" s="51">
        <f t="shared" si="40"/>
        <v>43352.94</v>
      </c>
      <c r="F164" s="52">
        <f t="shared" si="31"/>
        <v>116.97839001161341</v>
      </c>
    </row>
    <row r="165" spans="1:6" ht="12.75" customHeight="1" x14ac:dyDescent="0.2">
      <c r="A165" s="53">
        <v>3211</v>
      </c>
      <c r="B165" s="85" t="s">
        <v>372</v>
      </c>
      <c r="C165" s="50" t="s">
        <v>373</v>
      </c>
      <c r="D165" s="242">
        <v>5254.04</v>
      </c>
      <c r="E165" s="242">
        <v>8491.9</v>
      </c>
      <c r="F165" s="52">
        <f t="shared" si="31"/>
        <v>161.62610105747194</v>
      </c>
    </row>
    <row r="166" spans="1:6" ht="12.75" customHeight="1" x14ac:dyDescent="0.2">
      <c r="A166" s="53">
        <v>3212</v>
      </c>
      <c r="B166" s="85" t="s">
        <v>374</v>
      </c>
      <c r="C166" s="50" t="s">
        <v>375</v>
      </c>
      <c r="D166" s="242">
        <v>30814.89</v>
      </c>
      <c r="E166" s="242">
        <v>32444.22</v>
      </c>
      <c r="F166" s="52">
        <f t="shared" si="31"/>
        <v>105.28747628175861</v>
      </c>
    </row>
    <row r="167" spans="1:6" ht="12.75" customHeight="1" x14ac:dyDescent="0.2">
      <c r="A167" s="53">
        <v>3213</v>
      </c>
      <c r="B167" s="85" t="s">
        <v>376</v>
      </c>
      <c r="C167" s="50" t="s">
        <v>377</v>
      </c>
      <c r="D167" s="242">
        <v>713.39</v>
      </c>
      <c r="E167" s="242">
        <v>2148.2800000000002</v>
      </c>
      <c r="F167" s="52">
        <f t="shared" si="31"/>
        <v>301.13682557927643</v>
      </c>
    </row>
    <row r="168" spans="1:6" ht="12.75" customHeight="1" x14ac:dyDescent="0.2">
      <c r="A168" s="53">
        <v>3214</v>
      </c>
      <c r="B168" s="85" t="s">
        <v>378</v>
      </c>
      <c r="C168" s="50" t="s">
        <v>379</v>
      </c>
      <c r="D168" s="242">
        <v>278.32</v>
      </c>
      <c r="E168" s="242">
        <v>268.54000000000002</v>
      </c>
      <c r="F168" s="52">
        <f t="shared" si="31"/>
        <v>96.486059212417373</v>
      </c>
    </row>
    <row r="169" spans="1:6" ht="12.75" customHeight="1" x14ac:dyDescent="0.2">
      <c r="A169" s="53">
        <v>322</v>
      </c>
      <c r="B169" s="85" t="s">
        <v>380</v>
      </c>
      <c r="C169" s="50" t="s">
        <v>381</v>
      </c>
      <c r="D169" s="51">
        <f t="shared" ref="D169:E169" si="41">SUM(D170:D176)</f>
        <v>169327.70000000004</v>
      </c>
      <c r="E169" s="51">
        <f t="shared" si="41"/>
        <v>221727.27999999997</v>
      </c>
      <c r="F169" s="52">
        <f t="shared" si="31"/>
        <v>130.94566334982397</v>
      </c>
    </row>
    <row r="170" spans="1:6" ht="12.75" customHeight="1" x14ac:dyDescent="0.2">
      <c r="A170" s="53">
        <v>3221</v>
      </c>
      <c r="B170" s="85" t="s">
        <v>382</v>
      </c>
      <c r="C170" s="50" t="s">
        <v>383</v>
      </c>
      <c r="D170" s="242">
        <v>16790.009999999998</v>
      </c>
      <c r="E170" s="242">
        <v>22036.57</v>
      </c>
      <c r="F170" s="52">
        <f t="shared" si="31"/>
        <v>131.24810527212313</v>
      </c>
    </row>
    <row r="171" spans="1:6" ht="12.75" customHeight="1" x14ac:dyDescent="0.2">
      <c r="A171" s="53">
        <v>3222</v>
      </c>
      <c r="B171" s="85" t="s">
        <v>384</v>
      </c>
      <c r="C171" s="50" t="s">
        <v>385</v>
      </c>
      <c r="D171" s="242">
        <v>63170.3</v>
      </c>
      <c r="E171" s="242">
        <v>107706.14</v>
      </c>
      <c r="F171" s="52">
        <f t="shared" si="31"/>
        <v>170.50123238293943</v>
      </c>
    </row>
    <row r="172" spans="1:6" ht="12.75" customHeight="1" x14ac:dyDescent="0.2">
      <c r="A172" s="53">
        <v>3223</v>
      </c>
      <c r="B172" s="85" t="s">
        <v>386</v>
      </c>
      <c r="C172" s="50" t="s">
        <v>387</v>
      </c>
      <c r="D172" s="242">
        <v>76388.460000000006</v>
      </c>
      <c r="E172" s="242">
        <v>77732.679999999993</v>
      </c>
      <c r="F172" s="52">
        <f t="shared" si="31"/>
        <v>101.75971606182399</v>
      </c>
    </row>
    <row r="173" spans="1:6" ht="12.75" customHeight="1" x14ac:dyDescent="0.2">
      <c r="A173" s="53">
        <v>3224</v>
      </c>
      <c r="B173" s="85" t="s">
        <v>388</v>
      </c>
      <c r="C173" s="50" t="s">
        <v>389</v>
      </c>
      <c r="D173" s="242">
        <v>5158.47</v>
      </c>
      <c r="E173" s="242">
        <v>9416.18</v>
      </c>
      <c r="F173" s="52">
        <f t="shared" si="31"/>
        <v>182.53823323582378</v>
      </c>
    </row>
    <row r="174" spans="1:6" ht="12.75" customHeight="1" x14ac:dyDescent="0.2">
      <c r="A174" s="53">
        <v>3225</v>
      </c>
      <c r="B174" s="85" t="s">
        <v>390</v>
      </c>
      <c r="C174" s="50" t="s">
        <v>391</v>
      </c>
      <c r="D174" s="242">
        <v>6429.95</v>
      </c>
      <c r="E174" s="242">
        <v>3721.38</v>
      </c>
      <c r="F174" s="52">
        <f t="shared" si="31"/>
        <v>57.875722206238002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1390.51</v>
      </c>
      <c r="E176" s="242">
        <v>1114.33</v>
      </c>
      <c r="F176" s="52">
        <f t="shared" si="31"/>
        <v>80.138222666503651</v>
      </c>
    </row>
    <row r="177" spans="1:6" ht="12.75" customHeight="1" x14ac:dyDescent="0.2">
      <c r="A177" s="53">
        <v>323</v>
      </c>
      <c r="B177" s="85" t="s">
        <v>396</v>
      </c>
      <c r="C177" s="50" t="s">
        <v>397</v>
      </c>
      <c r="D177" s="51">
        <f t="shared" ref="D177:E177" si="42">SUM(D178:D186)</f>
        <v>115120.22</v>
      </c>
      <c r="E177" s="51">
        <f t="shared" si="42"/>
        <v>153646.43</v>
      </c>
      <c r="F177" s="52">
        <f t="shared" si="31"/>
        <v>133.46606703844031</v>
      </c>
    </row>
    <row r="178" spans="1:6" ht="12.75" customHeight="1" x14ac:dyDescent="0.2">
      <c r="A178" s="53">
        <v>3231</v>
      </c>
      <c r="B178" s="85" t="s">
        <v>398</v>
      </c>
      <c r="C178" s="50" t="s">
        <v>399</v>
      </c>
      <c r="D178" s="242">
        <v>3267.06</v>
      </c>
      <c r="E178" s="242">
        <v>11259.59</v>
      </c>
      <c r="F178" s="52">
        <f t="shared" si="31"/>
        <v>344.63982908180446</v>
      </c>
    </row>
    <row r="179" spans="1:6" ht="12.75" customHeight="1" x14ac:dyDescent="0.2">
      <c r="A179" s="53">
        <v>3232</v>
      </c>
      <c r="B179" s="85" t="s">
        <v>400</v>
      </c>
      <c r="C179" s="50" t="s">
        <v>401</v>
      </c>
      <c r="D179" s="242">
        <v>18465.39</v>
      </c>
      <c r="E179" s="242">
        <v>20768.23</v>
      </c>
      <c r="F179" s="52">
        <f t="shared" si="31"/>
        <v>112.47111488032475</v>
      </c>
    </row>
    <row r="180" spans="1:6" ht="12.75" customHeight="1" x14ac:dyDescent="0.2">
      <c r="A180" s="53">
        <v>3233</v>
      </c>
      <c r="B180" s="85" t="s">
        <v>402</v>
      </c>
      <c r="C180" s="50" t="s">
        <v>403</v>
      </c>
      <c r="D180" s="242">
        <v>759.31</v>
      </c>
      <c r="E180" s="242">
        <v>127.44</v>
      </c>
      <c r="F180" s="52">
        <f t="shared" si="31"/>
        <v>16.78365884816478</v>
      </c>
    </row>
    <row r="181" spans="1:6" ht="12.75" customHeight="1" x14ac:dyDescent="0.2">
      <c r="A181" s="53">
        <v>3234</v>
      </c>
      <c r="B181" s="85" t="s">
        <v>404</v>
      </c>
      <c r="C181" s="50" t="s">
        <v>405</v>
      </c>
      <c r="D181" s="242">
        <v>13174.83</v>
      </c>
      <c r="E181" s="242">
        <v>16449.52</v>
      </c>
      <c r="F181" s="52">
        <f t="shared" si="31"/>
        <v>124.85565278641167</v>
      </c>
    </row>
    <row r="182" spans="1:6" ht="12.75" customHeight="1" x14ac:dyDescent="0.2">
      <c r="A182" s="53">
        <v>3235</v>
      </c>
      <c r="B182" s="85" t="s">
        <v>406</v>
      </c>
      <c r="C182" s="50" t="s">
        <v>407</v>
      </c>
      <c r="D182" s="242">
        <v>959.51</v>
      </c>
      <c r="E182" s="242">
        <v>2143.75</v>
      </c>
      <c r="F182" s="52">
        <f t="shared" si="31"/>
        <v>223.42132963700223</v>
      </c>
    </row>
    <row r="183" spans="1:6" ht="12.75" customHeight="1" x14ac:dyDescent="0.2">
      <c r="A183" s="53">
        <v>3236</v>
      </c>
      <c r="B183" s="85" t="s">
        <v>408</v>
      </c>
      <c r="C183" s="50" t="s">
        <v>409</v>
      </c>
      <c r="D183" s="242">
        <v>6458.96</v>
      </c>
      <c r="E183" s="242">
        <v>5815.36</v>
      </c>
      <c r="F183" s="52">
        <f t="shared" si="31"/>
        <v>90.035547518485942</v>
      </c>
    </row>
    <row r="184" spans="1:6" ht="12.75" customHeight="1" x14ac:dyDescent="0.2">
      <c r="A184" s="53">
        <v>3237</v>
      </c>
      <c r="B184" s="85" t="s">
        <v>410</v>
      </c>
      <c r="C184" s="50" t="s">
        <v>411</v>
      </c>
      <c r="D184" s="242">
        <v>18684.21</v>
      </c>
      <c r="E184" s="242">
        <v>23011.85</v>
      </c>
      <c r="F184" s="52">
        <f t="shared" si="31"/>
        <v>123.16201755385964</v>
      </c>
    </row>
    <row r="185" spans="1:6" ht="12.75" customHeight="1" x14ac:dyDescent="0.2">
      <c r="A185" s="53">
        <v>3238</v>
      </c>
      <c r="B185" s="85" t="s">
        <v>412</v>
      </c>
      <c r="C185" s="50" t="s">
        <v>413</v>
      </c>
      <c r="D185" s="242">
        <v>3111.42</v>
      </c>
      <c r="E185" s="242">
        <v>3256.19</v>
      </c>
      <c r="F185" s="52">
        <f t="shared" si="31"/>
        <v>104.65285946609586</v>
      </c>
    </row>
    <row r="186" spans="1:6" ht="12.75" customHeight="1" x14ac:dyDescent="0.2">
      <c r="A186" s="53">
        <v>3239</v>
      </c>
      <c r="B186" s="85" t="s">
        <v>414</v>
      </c>
      <c r="C186" s="50" t="s">
        <v>415</v>
      </c>
      <c r="D186" s="242">
        <v>50239.53</v>
      </c>
      <c r="E186" s="242">
        <v>70814.5</v>
      </c>
      <c r="F186" s="52">
        <f t="shared" si="31"/>
        <v>140.95374697971897</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21576</v>
      </c>
      <c r="E188" s="51">
        <f t="shared" si="43"/>
        <v>25210.39</v>
      </c>
      <c r="F188" s="52">
        <f t="shared" si="31"/>
        <v>116.84459584723767</v>
      </c>
    </row>
    <row r="189" spans="1:6" ht="12.75" customHeight="1" x14ac:dyDescent="0.2">
      <c r="A189" s="53">
        <v>3291</v>
      </c>
      <c r="B189" s="232" t="s">
        <v>420</v>
      </c>
      <c r="C189" s="50" t="s">
        <v>421</v>
      </c>
      <c r="D189" s="242">
        <v>8035.59</v>
      </c>
      <c r="E189" s="242">
        <v>4690.5200000000004</v>
      </c>
      <c r="F189" s="52">
        <f t="shared" si="31"/>
        <v>58.371818373013063</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886.88</v>
      </c>
      <c r="E191" s="242">
        <v>890.55</v>
      </c>
      <c r="F191" s="52">
        <f t="shared" si="31"/>
        <v>100.41381021107702</v>
      </c>
    </row>
    <row r="192" spans="1:6" ht="12.75" customHeight="1" x14ac:dyDescent="0.2">
      <c r="A192" s="53">
        <v>3294</v>
      </c>
      <c r="B192" s="85" t="s">
        <v>426</v>
      </c>
      <c r="C192" s="50" t="s">
        <v>427</v>
      </c>
      <c r="D192" s="242">
        <v>205.72</v>
      </c>
      <c r="E192" s="242">
        <v>372.55</v>
      </c>
      <c r="F192" s="52">
        <f t="shared" si="31"/>
        <v>181.09566400933309</v>
      </c>
    </row>
    <row r="193" spans="1:6" ht="12.75" customHeight="1" x14ac:dyDescent="0.2">
      <c r="A193" s="53">
        <v>3295</v>
      </c>
      <c r="B193" s="85" t="s">
        <v>428</v>
      </c>
      <c r="C193" s="50" t="s">
        <v>429</v>
      </c>
      <c r="D193" s="242">
        <v>4379.8</v>
      </c>
      <c r="E193" s="242">
        <v>5680.48</v>
      </c>
      <c r="F193" s="52">
        <f t="shared" si="31"/>
        <v>129.69724644960957</v>
      </c>
    </row>
    <row r="194" spans="1:6" ht="12.75" customHeight="1" x14ac:dyDescent="0.2">
      <c r="A194" s="53" t="s">
        <v>430</v>
      </c>
      <c r="B194" s="85" t="s">
        <v>431</v>
      </c>
      <c r="C194" s="50" t="s">
        <v>430</v>
      </c>
      <c r="D194" s="242">
        <v>0</v>
      </c>
      <c r="E194" s="242">
        <v>4510.5600000000004</v>
      </c>
      <c r="F194" s="52" t="str">
        <f t="shared" si="31"/>
        <v>-</v>
      </c>
    </row>
    <row r="195" spans="1:6" ht="12.75" customHeight="1" x14ac:dyDescent="0.2">
      <c r="A195" s="53">
        <v>3299</v>
      </c>
      <c r="B195" s="85" t="s">
        <v>432</v>
      </c>
      <c r="C195" s="50" t="s">
        <v>433</v>
      </c>
      <c r="D195" s="242">
        <v>8068.01</v>
      </c>
      <c r="E195" s="242">
        <v>9065.73</v>
      </c>
      <c r="F195" s="52">
        <f t="shared" si="31"/>
        <v>112.36637039369064</v>
      </c>
    </row>
    <row r="196" spans="1:6" ht="12.75" customHeight="1" x14ac:dyDescent="0.2">
      <c r="A196" s="53">
        <v>34</v>
      </c>
      <c r="B196" s="232" t="s">
        <v>434</v>
      </c>
      <c r="C196" s="50" t="s">
        <v>435</v>
      </c>
      <c r="D196" s="51">
        <f t="shared" ref="D196:E196" si="44">D197+D202+D210</f>
        <v>1733.5</v>
      </c>
      <c r="E196" s="51">
        <f t="shared" si="44"/>
        <v>6596.2300000000005</v>
      </c>
      <c r="F196" s="52">
        <f t="shared" si="31"/>
        <v>380.51514277473319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1733.5</v>
      </c>
      <c r="E210" s="51">
        <f t="shared" si="47"/>
        <v>6596.2300000000005</v>
      </c>
      <c r="F210" s="52">
        <f t="shared" si="31"/>
        <v>380.51514277473319</v>
      </c>
    </row>
    <row r="211" spans="1:6" ht="12.75" customHeight="1" x14ac:dyDescent="0.2">
      <c r="A211" s="53">
        <v>3431</v>
      </c>
      <c r="B211" s="232" t="s">
        <v>464</v>
      </c>
      <c r="C211" s="50" t="s">
        <v>465</v>
      </c>
      <c r="D211" s="242">
        <v>1733.49</v>
      </c>
      <c r="E211" s="242">
        <v>1883.93</v>
      </c>
      <c r="F211" s="52">
        <f t="shared" si="31"/>
        <v>108.67844637119337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0.01</v>
      </c>
      <c r="E213" s="242">
        <v>4712.3</v>
      </c>
      <c r="F213" s="52" t="str">
        <f t="shared" si="31"/>
        <v>&gt;&gt;100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1327.23</v>
      </c>
      <c r="E252" s="51">
        <f t="shared" si="63"/>
        <v>69324.94</v>
      </c>
      <c r="F252" s="52">
        <f t="shared" ref="F252:F258" si="64">IF(D252&lt;&gt;0,IF(E252/D252&gt;=100,"&gt;&gt;100",E252/D252*100),"-")</f>
        <v>5223.2800644952267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1327.23</v>
      </c>
      <c r="E259" s="51">
        <f t="shared" si="66"/>
        <v>69324.94</v>
      </c>
      <c r="F259" s="52">
        <f t="shared" ref="F259:F262" si="67">IF(D259&lt;&gt;0,IF(E259/D259&gt;=100,"&gt;&gt;100",E259/D259*100),"-")</f>
        <v>5223.2800644952267</v>
      </c>
    </row>
    <row r="260" spans="1:6" ht="12.75" customHeight="1" x14ac:dyDescent="0.2">
      <c r="A260" s="53">
        <v>3721</v>
      </c>
      <c r="B260" s="85" t="s">
        <v>558</v>
      </c>
      <c r="C260" s="50" t="s">
        <v>559</v>
      </c>
      <c r="D260" s="242">
        <v>1327.23</v>
      </c>
      <c r="E260" s="242">
        <v>1550</v>
      </c>
      <c r="F260" s="52">
        <f t="shared" si="67"/>
        <v>116.78458142145671</v>
      </c>
    </row>
    <row r="261" spans="1:6" ht="12.75" customHeight="1" x14ac:dyDescent="0.2">
      <c r="A261" s="53">
        <v>3722</v>
      </c>
      <c r="B261" s="85" t="s">
        <v>560</v>
      </c>
      <c r="C261" s="50" t="s">
        <v>561</v>
      </c>
      <c r="D261" s="242">
        <v>0</v>
      </c>
      <c r="E261" s="242">
        <v>67774.94</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150.24</v>
      </c>
      <c r="E263" s="51">
        <f t="shared" si="68"/>
        <v>3016.98</v>
      </c>
      <c r="F263" s="52">
        <f t="shared" ref="F263:F267" si="69">IF(D263&lt;&gt;0,IF(E263/D263&gt;=100,"&gt;&gt;100",E263/D263*100),"-")</f>
        <v>2008.1070287539933</v>
      </c>
    </row>
    <row r="264" spans="1:6" ht="12.75" customHeight="1" x14ac:dyDescent="0.2">
      <c r="A264" s="53">
        <v>381</v>
      </c>
      <c r="B264" s="85" t="s">
        <v>566</v>
      </c>
      <c r="C264" s="50" t="s">
        <v>567</v>
      </c>
      <c r="D264" s="51">
        <f t="shared" ref="D264:E264" si="70">SUM(D265:D267)</f>
        <v>150.24</v>
      </c>
      <c r="E264" s="51">
        <f t="shared" si="70"/>
        <v>3016.98</v>
      </c>
      <c r="F264" s="52">
        <f t="shared" si="69"/>
        <v>2008.1070287539933</v>
      </c>
    </row>
    <row r="265" spans="1:6" ht="12.75" customHeight="1" x14ac:dyDescent="0.2">
      <c r="A265" s="53">
        <v>3811</v>
      </c>
      <c r="B265" s="85" t="s">
        <v>568</v>
      </c>
      <c r="C265" s="50" t="s">
        <v>569</v>
      </c>
      <c r="D265" s="242">
        <v>150.24</v>
      </c>
      <c r="E265" s="242">
        <v>770</v>
      </c>
      <c r="F265" s="52">
        <f t="shared" si="69"/>
        <v>512.51331203407881</v>
      </c>
    </row>
    <row r="266" spans="1:6" ht="12.75" customHeight="1" x14ac:dyDescent="0.2">
      <c r="A266" s="53">
        <v>3812</v>
      </c>
      <c r="B266" s="85" t="s">
        <v>570</v>
      </c>
      <c r="C266" s="50" t="s">
        <v>571</v>
      </c>
      <c r="D266" s="242">
        <v>0</v>
      </c>
      <c r="E266" s="242">
        <v>2246.98</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2058781.25</v>
      </c>
      <c r="E289" s="51">
        <f t="shared" si="79"/>
        <v>2504162.4299999997</v>
      </c>
      <c r="F289" s="52">
        <f t="shared" si="76"/>
        <v>121.63324442555515</v>
      </c>
    </row>
    <row r="290" spans="1:6" ht="12.75" customHeight="1" x14ac:dyDescent="0.2">
      <c r="A290" s="53" t="s">
        <v>607</v>
      </c>
      <c r="B290" s="85" t="s">
        <v>618</v>
      </c>
      <c r="C290" s="50" t="s">
        <v>619</v>
      </c>
      <c r="D290" s="51">
        <f>IF(D6&gt;=D289,D6-D289,0)</f>
        <v>97275.260000000242</v>
      </c>
      <c r="E290" s="51">
        <f>IF(E6&gt;=E289,E6-E289,0)</f>
        <v>156287.25000000047</v>
      </c>
      <c r="F290" s="52">
        <f t="shared" si="76"/>
        <v>160.66495221909463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42419.14</v>
      </c>
      <c r="E292" s="242">
        <v>97275.28</v>
      </c>
      <c r="F292" s="52">
        <f t="shared" si="76"/>
        <v>229.31931198982346</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24839.75</v>
      </c>
      <c r="E294" s="242">
        <v>20667.71</v>
      </c>
      <c r="F294" s="52">
        <f t="shared" si="76"/>
        <v>83.204178786018375</v>
      </c>
    </row>
    <row r="295" spans="1:6" ht="24" x14ac:dyDescent="0.2">
      <c r="A295" s="53">
        <v>9661</v>
      </c>
      <c r="B295" s="85" t="s">
        <v>628</v>
      </c>
      <c r="C295" s="50" t="s">
        <v>629</v>
      </c>
      <c r="D295" s="242">
        <v>1557.72</v>
      </c>
      <c r="E295" s="242">
        <v>2907.6</v>
      </c>
      <c r="F295" s="52">
        <f t="shared" si="76"/>
        <v>186.65742238656497</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58898.54</v>
      </c>
      <c r="E350" s="51">
        <f t="shared" si="95"/>
        <v>90537</v>
      </c>
      <c r="F350" s="52">
        <f t="shared" si="81"/>
        <v>153.71688330474745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58898.54</v>
      </c>
      <c r="E363" s="51">
        <f t="shared" si="99"/>
        <v>90537</v>
      </c>
      <c r="F363" s="52">
        <f t="shared" si="81"/>
        <v>153.71688330474745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14094.42</v>
      </c>
      <c r="E369" s="51">
        <f t="shared" si="101"/>
        <v>46924.399999999994</v>
      </c>
      <c r="F369" s="52">
        <f t="shared" si="81"/>
        <v>332.92891796895503</v>
      </c>
    </row>
    <row r="370" spans="1:6" ht="12.75" customHeight="1" x14ac:dyDescent="0.2">
      <c r="A370" s="53">
        <v>4221</v>
      </c>
      <c r="B370" s="85" t="s">
        <v>673</v>
      </c>
      <c r="C370" s="50" t="s">
        <v>765</v>
      </c>
      <c r="D370" s="242">
        <v>5543.87</v>
      </c>
      <c r="E370" s="242">
        <v>27778.02</v>
      </c>
      <c r="F370" s="52">
        <f t="shared" si="81"/>
        <v>501.0582859987698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4813.8</v>
      </c>
      <c r="E372" s="242">
        <v>1625.33</v>
      </c>
      <c r="F372" s="52">
        <f t="shared" si="81"/>
        <v>33.763970252191612</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117.99</v>
      </c>
      <c r="E374" s="242"/>
      <c r="F374" s="52">
        <f t="shared" si="81"/>
        <v>0</v>
      </c>
    </row>
    <row r="375" spans="1:6" ht="12.75" customHeight="1" x14ac:dyDescent="0.2">
      <c r="A375" s="53">
        <v>4226</v>
      </c>
      <c r="B375" s="85" t="s">
        <v>683</v>
      </c>
      <c r="C375" s="50" t="s">
        <v>771</v>
      </c>
      <c r="D375" s="242">
        <v>768.54</v>
      </c>
      <c r="E375" s="242"/>
      <c r="F375" s="52">
        <f t="shared" si="81"/>
        <v>0</v>
      </c>
    </row>
    <row r="376" spans="1:6" ht="12.75" customHeight="1" x14ac:dyDescent="0.2">
      <c r="A376" s="53">
        <v>4227</v>
      </c>
      <c r="B376" s="232" t="s">
        <v>685</v>
      </c>
      <c r="C376" s="50" t="s">
        <v>772</v>
      </c>
      <c r="D376" s="242">
        <v>2850.22</v>
      </c>
      <c r="E376" s="242">
        <v>17521.05</v>
      </c>
      <c r="F376" s="52">
        <f t="shared" si="81"/>
        <v>614.72623165931054</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44804.12</v>
      </c>
      <c r="E383" s="51">
        <f t="shared" si="103"/>
        <v>43612.6</v>
      </c>
      <c r="F383" s="52">
        <f t="shared" si="81"/>
        <v>97.340601712521064</v>
      </c>
    </row>
    <row r="384" spans="1:6" ht="12.75" customHeight="1" x14ac:dyDescent="0.2">
      <c r="A384" s="53">
        <v>4241</v>
      </c>
      <c r="B384" s="85" t="s">
        <v>782</v>
      </c>
      <c r="C384" s="50" t="s">
        <v>783</v>
      </c>
      <c r="D384" s="242">
        <v>44804.12</v>
      </c>
      <c r="E384" s="242">
        <v>43612.6</v>
      </c>
      <c r="F384" s="52">
        <f t="shared" si="81"/>
        <v>97.340601712521064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58898.54</v>
      </c>
      <c r="E408" s="51">
        <f t="shared" si="111"/>
        <v>90537</v>
      </c>
      <c r="F408" s="52">
        <f t="shared" si="81"/>
        <v>153.71688330474745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54420.2</v>
      </c>
      <c r="E410" s="242">
        <v>58898.55</v>
      </c>
      <c r="F410" s="52">
        <f t="shared" si="81"/>
        <v>108.2292053318437</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2156056.5100000002</v>
      </c>
      <c r="E412" s="51">
        <f>E6+E298</f>
        <v>2660449.6800000002</v>
      </c>
      <c r="F412" s="52">
        <f t="shared" si="81"/>
        <v>123.39424628531653</v>
      </c>
    </row>
    <row r="413" spans="1:6" ht="12.75" customHeight="1" x14ac:dyDescent="0.2">
      <c r="A413" s="53" t="s">
        <v>607</v>
      </c>
      <c r="B413" s="85" t="s">
        <v>830</v>
      </c>
      <c r="C413" s="50" t="s">
        <v>831</v>
      </c>
      <c r="D413" s="51">
        <f t="shared" ref="D413:E413" si="112">D289+D350</f>
        <v>2117679.79</v>
      </c>
      <c r="E413" s="51">
        <f t="shared" si="112"/>
        <v>2594699.4299999997</v>
      </c>
      <c r="F413" s="52">
        <f t="shared" si="81"/>
        <v>122.52557928033112</v>
      </c>
    </row>
    <row r="414" spans="1:6" ht="12.75" customHeight="1" x14ac:dyDescent="0.2">
      <c r="A414" s="53" t="s">
        <v>607</v>
      </c>
      <c r="B414" s="85" t="s">
        <v>832</v>
      </c>
      <c r="C414" s="50" t="s">
        <v>833</v>
      </c>
      <c r="D414" s="51">
        <f t="shared" ref="D414:E414" si="113">IF(D412&gt;=D413,D412-D413,0)</f>
        <v>38376.720000000205</v>
      </c>
      <c r="E414" s="51">
        <f t="shared" si="113"/>
        <v>65750.250000000466</v>
      </c>
      <c r="F414" s="52">
        <f t="shared" si="81"/>
        <v>171.32847726434181</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38376.729999999996</v>
      </c>
      <c r="F416" s="52" t="str">
        <f t="shared" si="81"/>
        <v>-</v>
      </c>
    </row>
    <row r="417" spans="1:6" ht="12.75" customHeight="1" x14ac:dyDescent="0.2">
      <c r="A417" s="60" t="s">
        <v>836</v>
      </c>
      <c r="B417" s="85" t="s">
        <v>839</v>
      </c>
      <c r="C417" s="61" t="s">
        <v>840</v>
      </c>
      <c r="D417" s="51">
        <f t="shared" ref="D417:E417" si="116">IF(D293-D292+D410-D409&gt;=0,D293-D292+D410-D409,0)</f>
        <v>12001.059999999998</v>
      </c>
      <c r="E417" s="51">
        <f t="shared" si="116"/>
        <v>0</v>
      </c>
      <c r="F417" s="52">
        <f t="shared" si="81"/>
        <v>0</v>
      </c>
    </row>
    <row r="418" spans="1:6" ht="12.75" customHeight="1" x14ac:dyDescent="0.2">
      <c r="A418" s="55" t="s">
        <v>841</v>
      </c>
      <c r="B418" s="233" t="s">
        <v>842</v>
      </c>
      <c r="C418" s="56" t="s">
        <v>843</v>
      </c>
      <c r="D418" s="62">
        <f t="shared" ref="D418:E418" si="117">D294+D411</f>
        <v>24839.75</v>
      </c>
      <c r="E418" s="62">
        <f t="shared" si="117"/>
        <v>20667.71</v>
      </c>
      <c r="F418" s="57">
        <f t="shared" si="81"/>
        <v>83.204178786018375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17055.95</v>
      </c>
      <c r="E637" s="242">
        <v>5054.88</v>
      </c>
      <c r="F637" s="52">
        <f t="shared" si="119"/>
        <v>29.637047481963773</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2156056.5100000002</v>
      </c>
      <c r="E639" s="51">
        <f t="shared" si="180"/>
        <v>2660449.6800000002</v>
      </c>
      <c r="F639" s="52">
        <f t="shared" si="119"/>
        <v>123.39424628531653</v>
      </c>
    </row>
    <row r="640" spans="1:6" ht="12.75" customHeight="1" x14ac:dyDescent="0.2">
      <c r="A640" s="53" t="s">
        <v>607</v>
      </c>
      <c r="B640" s="85" t="s">
        <v>1276</v>
      </c>
      <c r="C640" s="50" t="s">
        <v>1277</v>
      </c>
      <c r="D640" s="51">
        <f t="shared" ref="D640:E640" si="181">D413+D528</f>
        <v>2117679.79</v>
      </c>
      <c r="E640" s="51">
        <f t="shared" si="181"/>
        <v>2594699.4299999997</v>
      </c>
      <c r="F640" s="52">
        <f t="shared" si="119"/>
        <v>122.52557928033112</v>
      </c>
    </row>
    <row r="641" spans="1:6" ht="12.75" customHeight="1" x14ac:dyDescent="0.2">
      <c r="A641" s="53" t="s">
        <v>607</v>
      </c>
      <c r="B641" s="85" t="s">
        <v>1278</v>
      </c>
      <c r="C641" s="50" t="s">
        <v>1279</v>
      </c>
      <c r="D641" s="51">
        <f t="shared" ref="D641:E641" si="182">IF(D639&gt;=D640,D639-D640,0)</f>
        <v>38376.720000000205</v>
      </c>
      <c r="E641" s="51">
        <f t="shared" si="182"/>
        <v>65750.250000000466</v>
      </c>
      <c r="F641" s="52">
        <f t="shared" si="119"/>
        <v>171.32847726434181</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5054.8900000000031</v>
      </c>
      <c r="E643" s="51">
        <f t="shared" si="184"/>
        <v>43431.609999999993</v>
      </c>
      <c r="F643" s="52">
        <f t="shared" si="119"/>
        <v>859.19990345981751</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43431.610000000204</v>
      </c>
      <c r="E645" s="51">
        <f t="shared" si="186"/>
        <v>109181.86000000045</v>
      </c>
      <c r="F645" s="52">
        <f t="shared" si="119"/>
        <v>251.38800979286731</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152723.35</v>
      </c>
      <c r="E647" s="243">
        <v>174148.1</v>
      </c>
      <c r="F647" s="57">
        <f t="shared" si="119"/>
        <v>114.02847043363049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28161.03</v>
      </c>
      <c r="E649" s="242">
        <v>54028.55</v>
      </c>
      <c r="F649" s="52">
        <f t="shared" ref="F649:F724" si="188">IF(D649&lt;&gt;0,IF(E649/D649&gt;=100,"&gt;&gt;100",E649/D649*100),"-")</f>
        <v>191.85573112915262</v>
      </c>
    </row>
    <row r="650" spans="1:6" ht="12.75" customHeight="1" x14ac:dyDescent="0.2">
      <c r="A650" s="53" t="s">
        <v>1295</v>
      </c>
      <c r="B650" s="85" t="s">
        <v>1296</v>
      </c>
      <c r="C650" s="50" t="s">
        <v>1295</v>
      </c>
      <c r="D650" s="242">
        <v>670489.69999999995</v>
      </c>
      <c r="E650" s="242">
        <v>1002706.89</v>
      </c>
      <c r="F650" s="52">
        <f t="shared" si="188"/>
        <v>149.54844049058474</v>
      </c>
    </row>
    <row r="651" spans="1:6" ht="12.75" customHeight="1" x14ac:dyDescent="0.2">
      <c r="A651" s="53" t="s">
        <v>1297</v>
      </c>
      <c r="B651" s="85" t="s">
        <v>1298</v>
      </c>
      <c r="C651" s="50" t="s">
        <v>1297</v>
      </c>
      <c r="D651" s="242">
        <v>644622.19999999995</v>
      </c>
      <c r="E651" s="242">
        <v>926613.51</v>
      </c>
      <c r="F651" s="52">
        <f t="shared" si="188"/>
        <v>143.74520610677078</v>
      </c>
    </row>
    <row r="652" spans="1:6" ht="24" x14ac:dyDescent="0.2">
      <c r="A652" s="53">
        <v>11</v>
      </c>
      <c r="B652" s="85" t="s">
        <v>1299</v>
      </c>
      <c r="C652" s="50" t="s">
        <v>1300</v>
      </c>
      <c r="D652" s="51">
        <f t="shared" ref="D652:E652" si="189">+D649+D650-D651</f>
        <v>54028.530000000028</v>
      </c>
      <c r="E652" s="51">
        <f t="shared" si="189"/>
        <v>130121.92999999993</v>
      </c>
      <c r="F652" s="52">
        <f t="shared" si="188"/>
        <v>240.83929361024605</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109</v>
      </c>
      <c r="E654" s="262">
        <v>100</v>
      </c>
      <c r="F654" s="52">
        <f t="shared" si="188"/>
        <v>91.743119266055047</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103</v>
      </c>
      <c r="E656" s="262">
        <v>83</v>
      </c>
      <c r="F656" s="52">
        <f t="shared" si="188"/>
        <v>80.582524271844662</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1491993.82</v>
      </c>
      <c r="E675" s="242">
        <v>1900348.49</v>
      </c>
      <c r="F675" s="52">
        <f t="shared" si="188"/>
        <v>127.36972931965629</v>
      </c>
    </row>
    <row r="676" spans="1:6" ht="24" x14ac:dyDescent="0.2">
      <c r="A676" s="53">
        <v>63613</v>
      </c>
      <c r="B676" s="232" t="s">
        <v>1348</v>
      </c>
      <c r="C676" s="50" t="s">
        <v>1349</v>
      </c>
      <c r="D676" s="242">
        <v>3981.68</v>
      </c>
      <c r="E676" s="242">
        <v>5040</v>
      </c>
      <c r="F676" s="52">
        <f t="shared" si="188"/>
        <v>126.5797351871572</v>
      </c>
    </row>
    <row r="677" spans="1:6" ht="24" x14ac:dyDescent="0.2">
      <c r="A677" s="53">
        <v>63622</v>
      </c>
      <c r="B677" s="232" t="s">
        <v>1350</v>
      </c>
      <c r="C677" s="50" t="s">
        <v>1351</v>
      </c>
      <c r="D677" s="242">
        <v>43305.98</v>
      </c>
      <c r="E677" s="242">
        <v>41208.300000000003</v>
      </c>
      <c r="F677" s="52">
        <f t="shared" si="188"/>
        <v>95.156142408046179</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126320.14</v>
      </c>
      <c r="E710" s="242">
        <v>93996.04</v>
      </c>
      <c r="F710" s="52">
        <f t="shared" si="188"/>
        <v>74.41096882888192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1077</v>
      </c>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10049.870000000001</v>
      </c>
      <c r="E716" s="242">
        <v>10521.45</v>
      </c>
      <c r="F716" s="52">
        <f t="shared" si="188"/>
        <v>104.69239900615631</v>
      </c>
    </row>
    <row r="717" spans="1:6" ht="12.75" customHeight="1" x14ac:dyDescent="0.2">
      <c r="A717" s="53">
        <v>31215</v>
      </c>
      <c r="B717" s="85" t="s">
        <v>1412</v>
      </c>
      <c r="C717" s="50" t="s">
        <v>1413</v>
      </c>
      <c r="D717" s="242">
        <v>2516.9</v>
      </c>
      <c r="E717" s="242">
        <v>2813.1</v>
      </c>
      <c r="F717" s="52">
        <f t="shared" si="188"/>
        <v>111.76844530970638</v>
      </c>
    </row>
    <row r="718" spans="1:6" ht="12.75" customHeight="1" x14ac:dyDescent="0.2">
      <c r="A718" s="53">
        <v>32121</v>
      </c>
      <c r="B718" s="85" t="s">
        <v>1414</v>
      </c>
      <c r="C718" s="50" t="s">
        <v>1415</v>
      </c>
      <c r="D718" s="242">
        <v>30814.89</v>
      </c>
      <c r="E718" s="242">
        <v>32444.22</v>
      </c>
      <c r="F718" s="52">
        <f t="shared" si="188"/>
        <v>105.28747628175861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5028.2</v>
      </c>
      <c r="E720" s="242">
        <v>5450.36</v>
      </c>
      <c r="F720" s="52">
        <f t="shared" si="188"/>
        <v>108.39584742054811</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8022.69</v>
      </c>
      <c r="E722" s="242">
        <v>18601</v>
      </c>
      <c r="F722" s="52">
        <f t="shared" si="188"/>
        <v>231.8549015355199</v>
      </c>
    </row>
    <row r="723" spans="1:6" ht="12.75" customHeight="1" x14ac:dyDescent="0.2">
      <c r="A723" s="53" t="s">
        <v>1424</v>
      </c>
      <c r="B723" s="85" t="s">
        <v>1425</v>
      </c>
      <c r="C723" s="50" t="s">
        <v>1424</v>
      </c>
      <c r="D723" s="242">
        <v>7584.14</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7569.74</v>
      </c>
      <c r="E725" s="242">
        <v>4690.5200000000004</v>
      </c>
      <c r="F725" s="52">
        <f t="shared" ref="F725:F979" si="190">IF(D725&lt;&gt;0,IF(E725/D725&gt;=100,"&gt;&gt;100",E725/D725*100),"-")</f>
        <v>61.964083310655326</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1327.23</v>
      </c>
      <c r="E823" s="242">
        <v>1550</v>
      </c>
      <c r="F823" s="52">
        <f t="shared" si="190"/>
        <v>116.78458142145671</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67774.94</v>
      </c>
      <c r="F828" s="52" t="str">
        <f t="shared" si="190"/>
        <v>-</v>
      </c>
    </row>
    <row r="829" spans="1:6" ht="12.75" customHeight="1" x14ac:dyDescent="0.2">
      <c r="A829" s="53">
        <v>38117</v>
      </c>
      <c r="B829" s="85" t="s">
        <v>1635</v>
      </c>
      <c r="C829" s="50" t="s">
        <v>1636</v>
      </c>
      <c r="D829" s="242">
        <v>0</v>
      </c>
      <c r="E829" s="242">
        <v>770</v>
      </c>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40" zoomScaleNormal="140" workbookViewId="0">
      <selection activeCell="E16" sqref="E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1478808.63</v>
      </c>
      <c r="E6" s="229">
        <f t="shared" si="0"/>
        <v>1521575.6100000003</v>
      </c>
      <c r="F6" s="230">
        <f t="shared" ref="F6:F260" si="1">IF(D6&gt;0,IF(E6/D6&gt;=100,"&gt;&gt;100",E6/D6*100),"-")</f>
        <v>102.89198880317601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1231738.72</v>
      </c>
      <c r="E7" s="104">
        <f t="shared" si="2"/>
        <v>1178038.2800000003</v>
      </c>
      <c r="F7" s="93">
        <f t="shared" si="1"/>
        <v>95.640273450200567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1231156.8499999999</v>
      </c>
      <c r="E12" s="104">
        <f t="shared" si="3"/>
        <v>1178038.2800000003</v>
      </c>
      <c r="F12" s="93">
        <f t="shared" si="1"/>
        <v>95.685475006697999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1059351.31</v>
      </c>
      <c r="E13" s="104">
        <f t="shared" si="4"/>
        <v>1028869.1100000001</v>
      </c>
      <c r="F13" s="93">
        <f t="shared" si="1"/>
        <v>97.122559842777761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2438575.6</v>
      </c>
      <c r="E15" s="247">
        <v>2438575.6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1379224.29</v>
      </c>
      <c r="E18" s="247">
        <v>1409706.49</v>
      </c>
      <c r="F18" s="93">
        <f t="shared" si="1"/>
        <v>102.21009738742349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51785.899999999965</v>
      </c>
      <c r="E19" s="104">
        <f t="shared" si="5"/>
        <v>19889.460000000079</v>
      </c>
      <c r="F19" s="93">
        <f t="shared" si="1"/>
        <v>38.407095367658172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213021.56</v>
      </c>
      <c r="E20" s="247">
        <v>338804.76</v>
      </c>
      <c r="F20" s="93">
        <f t="shared" si="1"/>
        <v>159.04716874667523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24066.9</v>
      </c>
      <c r="E21" s="247">
        <v>23908.959999999999</v>
      </c>
      <c r="F21" s="93">
        <f t="shared" si="1"/>
        <v>99.343745974762015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24547.57</v>
      </c>
      <c r="E22" s="247">
        <v>25142.959999999999</v>
      </c>
      <c r="F22" s="93">
        <f t="shared" si="1"/>
        <v>102.4254539247673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1825.25</v>
      </c>
      <c r="E23" s="247">
        <v>1825.25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14873.16</v>
      </c>
      <c r="E24" s="247">
        <v>14135.31</v>
      </c>
      <c r="F24" s="93">
        <f t="shared" si="1"/>
        <v>95.039050208563609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31776.38</v>
      </c>
      <c r="E25" s="247">
        <v>31340.880000000001</v>
      </c>
      <c r="F25" s="93">
        <f t="shared" si="1"/>
        <v>98.62948517106102</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13554.17</v>
      </c>
      <c r="E26" s="247">
        <v>31075.22</v>
      </c>
      <c r="F26" s="93">
        <f t="shared" si="1"/>
        <v>229.2668603094103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271879.09000000003</v>
      </c>
      <c r="E28" s="247">
        <v>446343.88</v>
      </c>
      <c r="F28" s="93">
        <f t="shared" si="1"/>
        <v>164.16999188867374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119653.72</v>
      </c>
      <c r="E35" s="104">
        <f t="shared" si="7"/>
        <v>129035.76000000001</v>
      </c>
      <c r="F35" s="93">
        <f t="shared" si="1"/>
        <v>107.8409931592599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237902.12</v>
      </c>
      <c r="E36" s="247">
        <v>281514.71999999997</v>
      </c>
      <c r="F36" s="93">
        <f t="shared" si="1"/>
        <v>118.33216114257408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1767.03</v>
      </c>
      <c r="E37" s="247">
        <v>1767.03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120015.43</v>
      </c>
      <c r="E40" s="247">
        <v>154245.99</v>
      </c>
      <c r="F40" s="93">
        <f t="shared" si="1"/>
        <v>128.5217992386479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365.91999999999996</v>
      </c>
      <c r="E45" s="104">
        <f t="shared" si="9"/>
        <v>243.95</v>
      </c>
      <c r="F45" s="93">
        <f t="shared" si="1"/>
        <v>66.667577612592922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487.89</v>
      </c>
      <c r="E47" s="247">
        <v>487.89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121.97</v>
      </c>
      <c r="E50" s="247">
        <v>243.94</v>
      </c>
      <c r="F50" s="93">
        <f t="shared" si="1"/>
        <v>200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21741.74</v>
      </c>
      <c r="E54" s="247">
        <v>24100.48</v>
      </c>
      <c r="F54" s="93">
        <f t="shared" si="1"/>
        <v>110.84890169784019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21741.74</v>
      </c>
      <c r="E55" s="247">
        <v>24100.48</v>
      </c>
      <c r="F55" s="93">
        <f t="shared" si="1"/>
        <v>110.84890169784019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581.87</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581.87</v>
      </c>
      <c r="E64" s="247">
        <v>0</v>
      </c>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247069.91</v>
      </c>
      <c r="E68" s="104">
        <f t="shared" si="13"/>
        <v>343537.32999999996</v>
      </c>
      <c r="F68" s="93">
        <f t="shared" si="1"/>
        <v>139.04458458741493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54028.53</v>
      </c>
      <c r="E69" s="104">
        <f t="shared" si="14"/>
        <v>130121.93</v>
      </c>
      <c r="F69" s="93">
        <f t="shared" si="1"/>
        <v>240.83929361024627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54028.53</v>
      </c>
      <c r="E70" s="104">
        <f t="shared" si="15"/>
        <v>130121.93</v>
      </c>
      <c r="F70" s="93">
        <f t="shared" si="1"/>
        <v>240.83929361024627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54028.53</v>
      </c>
      <c r="E72" s="247">
        <v>130121.93</v>
      </c>
      <c r="F72" s="93">
        <f t="shared" si="1"/>
        <v>240.83929361024627</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15478.27</v>
      </c>
      <c r="E78" s="104">
        <f>E79+SUM(E82:E84)-E85+E86</f>
        <v>18599.59</v>
      </c>
      <c r="F78" s="93">
        <f t="shared" si="1"/>
        <v>120.16581956510643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15478.27</v>
      </c>
      <c r="E86" s="247">
        <v>18599.59</v>
      </c>
      <c r="F86" s="93">
        <f t="shared" si="1"/>
        <v>120.16581956510643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24839.759999999998</v>
      </c>
      <c r="E146" s="104">
        <f t="shared" si="26"/>
        <v>20667.71</v>
      </c>
      <c r="F146" s="93">
        <f t="shared" si="1"/>
        <v>83.204145289648537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23282.03</v>
      </c>
      <c r="E159" s="247">
        <v>17760.11</v>
      </c>
      <c r="F159" s="93">
        <f t="shared" si="1"/>
        <v>76.282480522531756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1557.73</v>
      </c>
      <c r="E160" s="247">
        <v>2907.6</v>
      </c>
      <c r="F160" s="93">
        <f t="shared" si="1"/>
        <v>186.65622412099657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152723.35</v>
      </c>
      <c r="E170" s="104">
        <f t="shared" si="29"/>
        <v>174148.1</v>
      </c>
      <c r="F170" s="93">
        <f t="shared" si="1"/>
        <v>114.02847043363049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152723.35</v>
      </c>
      <c r="E173" s="247">
        <v>174148.1</v>
      </c>
      <c r="F173" s="93">
        <f t="shared" si="1"/>
        <v>114.02847043363049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1478808.6300000001</v>
      </c>
      <c r="E175" s="104">
        <f t="shared" si="30"/>
        <v>1521575.61</v>
      </c>
      <c r="F175" s="93">
        <f t="shared" si="1"/>
        <v>102.89198880317598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179792.35000000003</v>
      </c>
      <c r="E176" s="104">
        <f t="shared" si="31"/>
        <v>213687.75999999998</v>
      </c>
      <c r="F176" s="93">
        <f t="shared" si="1"/>
        <v>118.8525318235175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179792.35000000003</v>
      </c>
      <c r="E177" s="104">
        <f t="shared" si="32"/>
        <v>213591.9</v>
      </c>
      <c r="F177" s="93">
        <f t="shared" si="1"/>
        <v>118.79921476080597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151983.67000000001</v>
      </c>
      <c r="E178" s="247">
        <v>170737.48</v>
      </c>
      <c r="F178" s="93">
        <f t="shared" si="1"/>
        <v>112.33935856398256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15722.92</v>
      </c>
      <c r="E179" s="247">
        <v>26413.02</v>
      </c>
      <c r="F179" s="93">
        <f t="shared" si="1"/>
        <v>167.99055137340901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179.88</v>
      </c>
      <c r="E180" s="104">
        <f t="shared" si="33"/>
        <v>296.3</v>
      </c>
      <c r="F180" s="93">
        <f t="shared" si="1"/>
        <v>164.72092506115189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179.88</v>
      </c>
      <c r="E183" s="247">
        <v>296.3</v>
      </c>
      <c r="F183" s="93">
        <f t="shared" si="1"/>
        <v>164.72092506115189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11905.88</v>
      </c>
      <c r="E188" s="247">
        <v>16145.1</v>
      </c>
      <c r="F188" s="93">
        <f t="shared" si="1"/>
        <v>135.60610387472408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95.86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1299016.28</v>
      </c>
      <c r="E237" s="104">
        <f t="shared" si="41"/>
        <v>1307887.8500000001</v>
      </c>
      <c r="F237" s="93">
        <f t="shared" si="1"/>
        <v>100.68294525146368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1230744.9099999999</v>
      </c>
      <c r="E238" s="104">
        <f t="shared" si="42"/>
        <v>1178038.28</v>
      </c>
      <c r="F238" s="93">
        <f t="shared" si="1"/>
        <v>95.717501687656792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1230744.9099999999</v>
      </c>
      <c r="E239" s="104">
        <f t="shared" si="43"/>
        <v>1178038.28</v>
      </c>
      <c r="F239" s="93">
        <f t="shared" si="1"/>
        <v>95.717501687656792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1229837.51</v>
      </c>
      <c r="E240" s="247">
        <v>1177379.8600000001</v>
      </c>
      <c r="F240" s="93">
        <f t="shared" si="1"/>
        <v>95.73458692116165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907.4</v>
      </c>
      <c r="E241" s="247">
        <v>658.42</v>
      </c>
      <c r="F241" s="93">
        <f t="shared" si="1"/>
        <v>72.561163764602156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43431.61</v>
      </c>
      <c r="E245" s="104">
        <f t="shared" si="45"/>
        <v>109181.85999999999</v>
      </c>
      <c r="F245" s="93">
        <f t="shared" si="1"/>
        <v>251.38800979286745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102330.16</v>
      </c>
      <c r="E246" s="104">
        <f t="shared" si="46"/>
        <v>199718.86</v>
      </c>
      <c r="F246" s="93">
        <f t="shared" si="1"/>
        <v>195.17106198211746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97275.27</v>
      </c>
      <c r="E247" s="247">
        <v>199718.86</v>
      </c>
      <c r="F247" s="93">
        <f t="shared" si="1"/>
        <v>205.31308728312959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5054.8900000000003</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58898.55</v>
      </c>
      <c r="E250" s="104">
        <f t="shared" si="47"/>
        <v>90537</v>
      </c>
      <c r="F250" s="93">
        <f t="shared" si="1"/>
        <v>153.7168572061621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58898.55</v>
      </c>
      <c r="E252" s="247">
        <v>90537</v>
      </c>
      <c r="F252" s="93">
        <f t="shared" si="1"/>
        <v>153.7168572061621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24839.759999999998</v>
      </c>
      <c r="E255" s="247">
        <v>20667.71</v>
      </c>
      <c r="F255" s="93">
        <f t="shared" si="1"/>
        <v>83.204145289648537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35057.29</v>
      </c>
      <c r="E259" s="104">
        <f t="shared" si="49"/>
        <v>13012.2</v>
      </c>
      <c r="F259" s="93">
        <f t="shared" si="1"/>
        <v>37.116959126047675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35057.29</v>
      </c>
      <c r="E260" s="248">
        <v>13012.2</v>
      </c>
      <c r="F260" s="97">
        <f t="shared" si="1"/>
        <v>37.116959126047675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9935.7900000000009</v>
      </c>
      <c r="E264" s="247">
        <v>11392.17</v>
      </c>
      <c r="F264" s="93">
        <f t="shared" si="50"/>
        <v>114.65791849465417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14903.97</v>
      </c>
      <c r="E265" s="247">
        <v>9275.5400000000009</v>
      </c>
      <c r="F265" s="93">
        <f t="shared" si="50"/>
        <v>62.235364134522555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15478.27</v>
      </c>
      <c r="E268" s="247">
        <v>18599.59</v>
      </c>
      <c r="F268" s="93">
        <f t="shared" si="50"/>
        <v>120.16581956510643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11952.38</v>
      </c>
      <c r="E287" s="247">
        <v>16145.1</v>
      </c>
      <c r="F287" s="93">
        <f t="shared" si="50"/>
        <v>135.07853665964439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167839.97</v>
      </c>
      <c r="E288" s="247">
        <v>197446.8</v>
      </c>
      <c r="F288" s="93">
        <f t="shared" si="50"/>
        <v>117.63991616538063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95.86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11905.86</v>
      </c>
      <c r="E302" s="247">
        <v>16145.1</v>
      </c>
      <c r="F302" s="93">
        <f t="shared" si="50"/>
        <v>135.60633167196659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2117679.79</v>
      </c>
      <c r="E114" s="81">
        <f t="shared" si="22"/>
        <v>2594699.4300000002</v>
      </c>
      <c r="F114" s="63">
        <f t="shared" si="1"/>
        <v>122.52557928033114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2117679.79</v>
      </c>
      <c r="E115" s="81">
        <f t="shared" si="23"/>
        <v>2594699.4300000002</v>
      </c>
      <c r="F115" s="63">
        <f t="shared" si="1"/>
        <v>122.52557928033114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2117679.79</v>
      </c>
      <c r="E117" s="249">
        <v>2594699.4300000002</v>
      </c>
      <c r="F117" s="63">
        <f t="shared" si="1"/>
        <v>122.52557928033114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2117679.79</v>
      </c>
      <c r="E141" s="106">
        <f t="shared" si="28"/>
        <v>2594699.4300000002</v>
      </c>
      <c r="F141" s="82">
        <f t="shared" si="1"/>
        <v>122.52557928033114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30244.81</v>
      </c>
      <c r="E5" s="107">
        <f t="shared" si="0"/>
        <v>383.5</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383.5</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383.5</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v>383.5</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30244.81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30244.81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30244.81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zoomScale="130" zoomScaleNormal="130" workbookViewId="0">
      <selection activeCell="D29" sqref="D2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179792.34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2646583.4299999997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2556046.4299999997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2015641.52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447069.24</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6596.23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69324.94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17414.5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90537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2612688.0099999998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2522246.84</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1996887.71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436379.1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6479.81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69324.94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13175.28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90441.17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213687.75999999978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16239.960000000001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16145.1</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16145.1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16145.1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94.86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94.86</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197447.8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197447.8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7" zoomScale="120" zoomScaleNormal="12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42897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3230</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2024-01-30T13:37:51Z</cp:lastPrinted>
  <dcterms:created xsi:type="dcterms:W3CDTF">2022-04-01T05:14:30Z</dcterms:created>
  <dcterms:modified xsi:type="dcterms:W3CDTF">2024-01-30T13:52:40Z</dcterms:modified>
</cp:coreProperties>
</file>