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FINANC.PLANOVI\2023\2. rebalans\"/>
    </mc:Choice>
  </mc:AlternateContent>
  <bookViews>
    <workbookView xWindow="-120" yWindow="-120" windowWidth="29040" windowHeight="15840" tabRatio="682" activeTab="1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definedNames>
    <definedName name="_xlnm.Print_Titles" localSheetId="4">'POSEBNI DIO'!$1:$5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3" l="1"/>
  <c r="H10" i="3" l="1"/>
  <c r="I8" i="1"/>
  <c r="I11" i="1"/>
  <c r="G22" i="3" l="1"/>
  <c r="G24" i="3" l="1"/>
  <c r="I24" i="3"/>
  <c r="J24" i="3"/>
  <c r="F24" i="3"/>
  <c r="F23" i="3"/>
  <c r="F11" i="3"/>
  <c r="G11" i="1" l="1"/>
  <c r="H11" i="1"/>
  <c r="J11" i="1"/>
  <c r="K11" i="1"/>
  <c r="G8" i="1"/>
  <c r="H8" i="1"/>
  <c r="J8" i="1"/>
  <c r="K8" i="1"/>
  <c r="F8" i="1"/>
  <c r="F11" i="1"/>
  <c r="F14" i="1" l="1"/>
  <c r="F22" i="3"/>
  <c r="E22" i="3"/>
  <c r="F19" i="3"/>
  <c r="G19" i="3"/>
  <c r="I19" i="3"/>
  <c r="J19" i="3"/>
  <c r="E19" i="3"/>
  <c r="F17" i="3"/>
  <c r="G17" i="3"/>
  <c r="I17" i="3"/>
  <c r="J17" i="3"/>
  <c r="E17" i="3"/>
  <c r="F14" i="3"/>
  <c r="G14" i="3"/>
  <c r="I14" i="3"/>
  <c r="J14" i="3"/>
  <c r="E14" i="3"/>
  <c r="G11" i="3"/>
  <c r="I11" i="3"/>
  <c r="J11" i="3"/>
  <c r="E11" i="3"/>
  <c r="E10" i="3" s="1"/>
  <c r="G23" i="3"/>
  <c r="G10" i="3" s="1"/>
  <c r="I23" i="3"/>
  <c r="I22" i="3" s="1"/>
  <c r="I10" i="3" s="1"/>
  <c r="J23" i="3"/>
  <c r="J22" i="3" s="1"/>
  <c r="J10" i="3" s="1"/>
  <c r="F10" i="3" l="1"/>
</calcChain>
</file>

<file path=xl/sharedStrings.xml><?xml version="1.0" encoding="utf-8"?>
<sst xmlns="http://schemas.openxmlformats.org/spreadsheetml/2006/main" count="297" uniqueCount="116">
  <si>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</si>
  <si>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</si>
  <si>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</si>
  <si>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</si>
  <si>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</si>
  <si>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</si>
  <si>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</si>
  <si>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</si>
  <si>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</si>
  <si>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</si>
  <si>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</si>
  <si>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</si>
  <si>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</si>
  <si>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</si>
  <si>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</si>
  <si>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</si>
  <si>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</si>
  <si>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</si>
  <si>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</si>
  <si>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</si>
  <si>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</si>
  <si>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</si>
  <si>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</si>
  <si>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</si>
  <si>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</si>
  <si>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</si>
  <si>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</si>
  <si>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</si>
  <si>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</si>
  <si>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</si>
  <si>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</si>
  <si>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</si>
  <si>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</si>
  <si>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</si>
  <si>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</si>
  <si>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</si>
  <si>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</si>
  <si>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</si>
  <si>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</si>
  <si>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</si>
  <si>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</si>
  <si>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</si>
  <si>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</si>
  <si>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</si>
  <si>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</si>
  <si>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</si>
  <si>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</si>
  <si>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</si>
  <si>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</si>
  <si>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</si>
  <si>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</si>
  <si>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</si>
  <si>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</si>
  <si>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</si>
  <si>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</si>
  <si>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</si>
  <si>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</si>
  <si>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</si>
  <si>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</si>
  <si>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</si>
  <si>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</si>
  <si>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Pomoći iz drugih proračuna</t>
  </si>
  <si>
    <t>Opći prihodi i primici - decentralizirana sredstva</t>
  </si>
  <si>
    <t>Pomoći temeljem prijenosa EU sredstava</t>
  </si>
  <si>
    <t>Donacije</t>
  </si>
  <si>
    <t>Financijski rashodi</t>
  </si>
  <si>
    <t>Naknade građanima i kućanstvima na temelju osiguranja i druge naknade</t>
  </si>
  <si>
    <t>Prihodi od imovine</t>
  </si>
  <si>
    <t>Prihodi od upravnih i administrativnih pristojbi, pristojbi po posebnim propisima i naknada</t>
  </si>
  <si>
    <t>Prihodi od prodaje proizvoda i robe te pruženih usluga, prihodi od donacija i povrati po protestira</t>
  </si>
  <si>
    <t>09 Obrazovanje</t>
  </si>
  <si>
    <t>091 Predškolsko i osnovno obrazovanje</t>
  </si>
  <si>
    <t>PROGRAM A023109</t>
  </si>
  <si>
    <t>DJELATNOST USTANOVA OSNOVNOG ŠKOLSTVA</t>
  </si>
  <si>
    <t>Aktivnost A023109A310901</t>
  </si>
  <si>
    <t>REDOVNA DJELATNOST PRORAČUNSKIH KORISNIKA</t>
  </si>
  <si>
    <t>Izvor financiranja 11</t>
  </si>
  <si>
    <t>OPĆI PRIHODI I PRIMICI</t>
  </si>
  <si>
    <t>Izvor financiranja 12</t>
  </si>
  <si>
    <t>OPĆI PRIHODI I PRIMICI - DECENTRALIZIRANA SREDSTVA</t>
  </si>
  <si>
    <t>Izvor financiranja 31</t>
  </si>
  <si>
    <t>VLASTITI PRIHODI</t>
  </si>
  <si>
    <t>Izvor financiranja 43</t>
  </si>
  <si>
    <t>OSTALI PRIHODI ZA POSEBNE NAMJENE</t>
  </si>
  <si>
    <t>Izvor financiranja 52</t>
  </si>
  <si>
    <t>POMOĆI IZ DRUGIH PRORAČUNA</t>
  </si>
  <si>
    <t>Izvor financiranja 61</t>
  </si>
  <si>
    <t>DONACIJE</t>
  </si>
  <si>
    <t>Aktivnost A023109A310902</t>
  </si>
  <si>
    <t>PRODUŽENI BORAVAK</t>
  </si>
  <si>
    <t>Aktivnost A023109A310903</t>
  </si>
  <si>
    <t>NABAVA DRUGIH OBRAZOVNIH MATERIJALA</t>
  </si>
  <si>
    <t>Aktivnost A023109A310904</t>
  </si>
  <si>
    <t>SUFINANCIRANJE PREHRANE</t>
  </si>
  <si>
    <t>Aktivnost A023109A310905</t>
  </si>
  <si>
    <t>IZVANNASTAVNE I OSTALE AKTIVNOSTI</t>
  </si>
  <si>
    <t>Aktivnost A023109A310906</t>
  </si>
  <si>
    <t>ŠKOLA U PRIRODI</t>
  </si>
  <si>
    <t>Aktivnost A023109A310907</t>
  </si>
  <si>
    <t>VIKENDOM U SPORTSKE DVORANE</t>
  </si>
  <si>
    <t>Aktivnost A023109A310908</t>
  </si>
  <si>
    <t>POMOĆNICI U NASTAVI</t>
  </si>
  <si>
    <t>Aktivnost A023109K310901</t>
  </si>
  <si>
    <t>ODRŽAVANJE I OPREMANJE OSNOVNIH ŠKOLA</t>
  </si>
  <si>
    <t>Aktivnost A023109T310902</t>
  </si>
  <si>
    <t>ŠKOLSKA SHEMA VOĆE, POVRĆE I MLIJEČNI PROIZVODI</t>
  </si>
  <si>
    <t>Izvor financiranja 56</t>
  </si>
  <si>
    <t>POMOĆI TEMELJEM PRIJENOSA EU SREDSTAVA</t>
  </si>
  <si>
    <t>Aktivnost A023109T310903</t>
  </si>
  <si>
    <t>SUFINANCIRANJE PROJEKATA PRIJAVLJENIH NA NATJEČAJE EUROPSKIH FONDOVA ILI PARTNERSTVA ZA EU FONDOVE</t>
  </si>
  <si>
    <t>Izmjena plana za 2023.</t>
  </si>
  <si>
    <t>Ostali rashodi</t>
  </si>
  <si>
    <t>Aktivnost A023109T310906</t>
  </si>
  <si>
    <t>BESPLATNE MENSTRUALNE POTREPŠTINE</t>
  </si>
  <si>
    <t>II. Izmjena plana za 2023.</t>
  </si>
  <si>
    <t>II.Izmjena plana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</si>
</sst>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3" fillId="0" borderId="3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10" zoomScale="120" zoomScaleNormal="120" workbookViewId="0">
      <selection activeCell="I13" sqref="I13"/>
    </sheetView>
  </sheetViews>
  <sheetFormatPr defaultRowHeight="15" x14ac:dyDescent="0.25"/>
  <cols>
    <col min="5" max="11" width="25.28515625" customWidth="1"/>
  </cols>
  <sheetData>
    <row r="1" spans="1:11" ht="42" customHeight="1" x14ac:dyDescent="0.25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30"/>
      <c r="J2" s="5"/>
      <c r="K2" s="5"/>
    </row>
    <row r="3" spans="1:11" ht="15.75" x14ac:dyDescent="0.25">
      <c r="A3" s="67" t="s">
        <v>33</v>
      </c>
      <c r="B3" s="67"/>
      <c r="C3" s="67"/>
      <c r="D3" s="67"/>
      <c r="E3" s="67"/>
      <c r="F3" s="67"/>
      <c r="G3" s="67"/>
      <c r="H3" s="67"/>
      <c r="I3" s="67"/>
      <c r="J3" s="69"/>
      <c r="K3" s="69"/>
    </row>
    <row r="4" spans="1:11" ht="18" x14ac:dyDescent="0.25">
      <c r="A4" s="5"/>
      <c r="B4" s="5"/>
      <c r="C4" s="5"/>
      <c r="D4" s="5"/>
      <c r="E4" s="5"/>
      <c r="F4" s="5"/>
      <c r="G4" s="5"/>
      <c r="H4" s="5"/>
      <c r="I4" s="30"/>
      <c r="J4" s="6"/>
      <c r="K4" s="6"/>
    </row>
    <row r="5" spans="1:11" ht="18" customHeight="1" x14ac:dyDescent="0.25">
      <c r="A5" s="67" t="s">
        <v>41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48" t="s">
        <v>46</v>
      </c>
    </row>
    <row r="7" spans="1:11" ht="25.5" x14ac:dyDescent="0.25">
      <c r="A7" s="36"/>
      <c r="B7" s="37"/>
      <c r="C7" s="37"/>
      <c r="D7" s="38"/>
      <c r="E7" s="39"/>
      <c r="F7" s="4" t="s">
        <v>43</v>
      </c>
      <c r="G7" s="4" t="s">
        <v>44</v>
      </c>
      <c r="H7" s="4" t="s">
        <v>49</v>
      </c>
      <c r="I7" s="4" t="s">
        <v>114</v>
      </c>
      <c r="J7" s="4" t="s">
        <v>50</v>
      </c>
      <c r="K7" s="4" t="s">
        <v>51</v>
      </c>
    </row>
    <row r="8" spans="1:11" x14ac:dyDescent="0.25">
      <c r="A8" s="70" t="s">
        <v>0</v>
      </c>
      <c r="B8" s="71"/>
      <c r="C8" s="71"/>
      <c r="D8" s="71"/>
      <c r="E8" s="72"/>
      <c r="F8" s="40">
        <f>SUM(F9:F10)</f>
        <v>1942762</v>
      </c>
      <c r="G8" s="40">
        <f t="shared" ref="G8:K8" si="0">SUM(G9:G10)</f>
        <v>2235848</v>
      </c>
      <c r="H8" s="40">
        <f t="shared" si="0"/>
        <v>2582890</v>
      </c>
      <c r="I8" s="40">
        <f t="shared" si="0"/>
        <v>2823280</v>
      </c>
      <c r="J8" s="40">
        <f t="shared" si="0"/>
        <v>2614000</v>
      </c>
      <c r="K8" s="40">
        <f t="shared" si="0"/>
        <v>2710520</v>
      </c>
    </row>
    <row r="9" spans="1:11" x14ac:dyDescent="0.25">
      <c r="A9" s="73" t="s">
        <v>1</v>
      </c>
      <c r="B9" s="66"/>
      <c r="C9" s="66"/>
      <c r="D9" s="66"/>
      <c r="E9" s="74"/>
      <c r="F9" s="41">
        <v>1942762</v>
      </c>
      <c r="G9" s="41">
        <v>2235848</v>
      </c>
      <c r="H9" s="41">
        <v>2582890</v>
      </c>
      <c r="I9" s="41">
        <v>2823280</v>
      </c>
      <c r="J9" s="41">
        <v>2614000</v>
      </c>
      <c r="K9" s="41">
        <v>2710520</v>
      </c>
    </row>
    <row r="10" spans="1:11" x14ac:dyDescent="0.25">
      <c r="A10" s="75" t="s">
        <v>2</v>
      </c>
      <c r="B10" s="74"/>
      <c r="C10" s="74"/>
      <c r="D10" s="74"/>
      <c r="E10" s="74"/>
      <c r="F10" s="41"/>
      <c r="G10" s="41"/>
      <c r="H10" s="41"/>
      <c r="I10" s="41"/>
      <c r="J10" s="41"/>
      <c r="K10" s="41"/>
    </row>
    <row r="11" spans="1:11" x14ac:dyDescent="0.25">
      <c r="A11" s="49" t="s">
        <v>3</v>
      </c>
      <c r="B11" s="50"/>
      <c r="C11" s="50"/>
      <c r="D11" s="50"/>
      <c r="E11" s="50"/>
      <c r="F11" s="40">
        <f>SUM(F12:F13)</f>
        <v>1954763.2</v>
      </c>
      <c r="G11" s="40">
        <f t="shared" ref="G11:K11" si="1">SUM(G12:G13)</f>
        <v>2235848.48</v>
      </c>
      <c r="H11" s="40">
        <f t="shared" si="1"/>
        <v>2582890</v>
      </c>
      <c r="I11" s="40">
        <f t="shared" si="1"/>
        <v>2823280</v>
      </c>
      <c r="J11" s="40">
        <f t="shared" si="1"/>
        <v>2614000</v>
      </c>
      <c r="K11" s="40">
        <f t="shared" si="1"/>
        <v>2710520</v>
      </c>
    </row>
    <row r="12" spans="1:11" x14ac:dyDescent="0.25">
      <c r="A12" s="65" t="s">
        <v>4</v>
      </c>
      <c r="B12" s="66"/>
      <c r="C12" s="66"/>
      <c r="D12" s="66"/>
      <c r="E12" s="66"/>
      <c r="F12" s="41">
        <v>1900342.99</v>
      </c>
      <c r="G12" s="41">
        <v>2164178.16</v>
      </c>
      <c r="H12" s="41">
        <v>2507540</v>
      </c>
      <c r="I12" s="41">
        <v>2738730</v>
      </c>
      <c r="J12" s="41">
        <v>2539130</v>
      </c>
      <c r="K12" s="42">
        <v>2635550</v>
      </c>
    </row>
    <row r="13" spans="1:11" x14ac:dyDescent="0.25">
      <c r="A13" s="79" t="s">
        <v>5</v>
      </c>
      <c r="B13" s="74"/>
      <c r="C13" s="74"/>
      <c r="D13" s="74"/>
      <c r="E13" s="74"/>
      <c r="F13" s="43">
        <v>54420.21</v>
      </c>
      <c r="G13" s="43">
        <v>71670.320000000007</v>
      </c>
      <c r="H13" s="43">
        <v>75350</v>
      </c>
      <c r="I13" s="43">
        <v>84550</v>
      </c>
      <c r="J13" s="43">
        <v>74870</v>
      </c>
      <c r="K13" s="42">
        <v>74970</v>
      </c>
    </row>
    <row r="14" spans="1:11" x14ac:dyDescent="0.25">
      <c r="A14" s="78" t="s">
        <v>6</v>
      </c>
      <c r="B14" s="71"/>
      <c r="C14" s="71"/>
      <c r="D14" s="71"/>
      <c r="E14" s="71"/>
      <c r="F14" s="40">
        <f>F8-F11</f>
        <v>-12001.199999999953</v>
      </c>
      <c r="G14" s="40">
        <v>0</v>
      </c>
      <c r="H14" s="44">
        <v>0</v>
      </c>
      <c r="I14" s="44">
        <v>0</v>
      </c>
      <c r="J14" s="44">
        <v>0</v>
      </c>
      <c r="K14" s="44">
        <v>0</v>
      </c>
    </row>
    <row r="15" spans="1:11" ht="18" x14ac:dyDescent="0.25">
      <c r="A15" s="5"/>
      <c r="B15" s="9"/>
      <c r="C15" s="9"/>
      <c r="D15" s="9"/>
      <c r="E15" s="9"/>
      <c r="F15" s="9"/>
      <c r="G15" s="9"/>
      <c r="H15" s="3"/>
      <c r="I15" s="29"/>
      <c r="J15" s="3"/>
      <c r="K15" s="3"/>
    </row>
    <row r="16" spans="1:11" ht="18" customHeight="1" x14ac:dyDescent="0.25">
      <c r="A16" s="67" t="s">
        <v>42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1" ht="18" x14ac:dyDescent="0.25">
      <c r="A17" s="30"/>
      <c r="B17" s="28"/>
      <c r="C17" s="28"/>
      <c r="D17" s="28"/>
      <c r="E17" s="28"/>
      <c r="F17" s="28"/>
      <c r="G17" s="28"/>
      <c r="H17" s="29"/>
      <c r="I17" s="29"/>
      <c r="J17" s="29"/>
      <c r="K17" s="29"/>
    </row>
    <row r="18" spans="1:11" ht="25.5" x14ac:dyDescent="0.25">
      <c r="A18" s="36"/>
      <c r="B18" s="37"/>
      <c r="C18" s="37"/>
      <c r="D18" s="38"/>
      <c r="E18" s="39"/>
      <c r="F18" s="4" t="s">
        <v>12</v>
      </c>
      <c r="G18" s="4" t="s">
        <v>13</v>
      </c>
      <c r="H18" s="4" t="s">
        <v>49</v>
      </c>
      <c r="I18" s="4" t="s">
        <v>110</v>
      </c>
      <c r="J18" s="4" t="s">
        <v>50</v>
      </c>
      <c r="K18" s="4" t="s">
        <v>51</v>
      </c>
    </row>
    <row r="19" spans="1:11" ht="15.75" customHeight="1" x14ac:dyDescent="0.25">
      <c r="A19" s="73" t="s">
        <v>8</v>
      </c>
      <c r="B19" s="76"/>
      <c r="C19" s="76"/>
      <c r="D19" s="76"/>
      <c r="E19" s="77"/>
      <c r="F19" s="43"/>
      <c r="G19" s="43"/>
      <c r="H19" s="43"/>
      <c r="I19" s="43"/>
      <c r="J19" s="43"/>
      <c r="K19" s="43"/>
    </row>
    <row r="20" spans="1:11" x14ac:dyDescent="0.25">
      <c r="A20" s="73" t="s">
        <v>9</v>
      </c>
      <c r="B20" s="66"/>
      <c r="C20" s="66"/>
      <c r="D20" s="66"/>
      <c r="E20" s="66"/>
      <c r="F20" s="43"/>
      <c r="G20" s="43"/>
      <c r="H20" s="43"/>
      <c r="I20" s="43"/>
      <c r="J20" s="43"/>
      <c r="K20" s="43"/>
    </row>
    <row r="21" spans="1:11" x14ac:dyDescent="0.25">
      <c r="A21" s="78" t="s">
        <v>10</v>
      </c>
      <c r="B21" s="71"/>
      <c r="C21" s="71"/>
      <c r="D21" s="71"/>
      <c r="E21" s="71"/>
      <c r="F21" s="40">
        <v>0</v>
      </c>
      <c r="G21" s="40">
        <v>0</v>
      </c>
      <c r="H21" s="40">
        <v>0</v>
      </c>
      <c r="I21" s="40"/>
      <c r="J21" s="40">
        <v>0</v>
      </c>
      <c r="K21" s="40">
        <v>0</v>
      </c>
    </row>
    <row r="22" spans="1:11" ht="18" x14ac:dyDescent="0.25">
      <c r="A22" s="27"/>
      <c r="B22" s="28"/>
      <c r="C22" s="28"/>
      <c r="D22" s="28"/>
      <c r="E22" s="28"/>
      <c r="F22" s="28"/>
      <c r="G22" s="28"/>
      <c r="H22" s="29"/>
      <c r="I22" s="29"/>
      <c r="J22" s="29"/>
      <c r="K22" s="29"/>
    </row>
    <row r="23" spans="1:11" ht="18" customHeight="1" x14ac:dyDescent="0.25">
      <c r="A23" s="67" t="s">
        <v>58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1:11" ht="18" x14ac:dyDescent="0.25">
      <c r="A24" s="27"/>
      <c r="B24" s="28"/>
      <c r="C24" s="28"/>
      <c r="D24" s="28"/>
      <c r="E24" s="28"/>
      <c r="F24" s="28"/>
      <c r="G24" s="28"/>
      <c r="H24" s="29"/>
      <c r="I24" s="29"/>
      <c r="J24" s="29"/>
      <c r="K24" s="29"/>
    </row>
    <row r="25" spans="1:11" ht="25.5" x14ac:dyDescent="0.25">
      <c r="A25" s="36"/>
      <c r="B25" s="37"/>
      <c r="C25" s="37"/>
      <c r="D25" s="38"/>
      <c r="E25" s="39"/>
      <c r="F25" s="4" t="s">
        <v>12</v>
      </c>
      <c r="G25" s="4" t="s">
        <v>13</v>
      </c>
      <c r="H25" s="4" t="s">
        <v>49</v>
      </c>
      <c r="I25" s="4" t="s">
        <v>110</v>
      </c>
      <c r="J25" s="4" t="s">
        <v>50</v>
      </c>
      <c r="K25" s="4" t="s">
        <v>51</v>
      </c>
    </row>
    <row r="26" spans="1:11" x14ac:dyDescent="0.25">
      <c r="A26" s="82" t="s">
        <v>45</v>
      </c>
      <c r="B26" s="83"/>
      <c r="C26" s="83"/>
      <c r="D26" s="83"/>
      <c r="E26" s="84"/>
      <c r="F26" s="45"/>
      <c r="G26" s="45"/>
      <c r="H26" s="45"/>
      <c r="I26" s="45"/>
      <c r="J26" s="45"/>
      <c r="K26" s="46"/>
    </row>
    <row r="27" spans="1:11" ht="30" customHeight="1" x14ac:dyDescent="0.25">
      <c r="A27" s="85" t="s">
        <v>7</v>
      </c>
      <c r="B27" s="86"/>
      <c r="C27" s="86"/>
      <c r="D27" s="86"/>
      <c r="E27" s="87"/>
      <c r="F27" s="47"/>
      <c r="G27" s="47"/>
      <c r="H27" s="47"/>
      <c r="I27" s="47"/>
      <c r="J27" s="47"/>
      <c r="K27" s="44"/>
    </row>
    <row r="30" spans="1:11" x14ac:dyDescent="0.25">
      <c r="A30" s="65" t="s">
        <v>11</v>
      </c>
      <c r="B30" s="66"/>
      <c r="C30" s="66"/>
      <c r="D30" s="66"/>
      <c r="E30" s="66"/>
      <c r="F30" s="43">
        <v>0</v>
      </c>
      <c r="G30" s="43">
        <v>0</v>
      </c>
      <c r="H30" s="43">
        <v>0</v>
      </c>
      <c r="I30" s="43"/>
      <c r="J30" s="43">
        <v>0</v>
      </c>
      <c r="K30" s="43">
        <v>0</v>
      </c>
    </row>
    <row r="31" spans="1:11" ht="11.25" customHeight="1" x14ac:dyDescent="0.25">
      <c r="A31" s="22"/>
      <c r="B31" s="23"/>
      <c r="C31" s="23"/>
      <c r="D31" s="23"/>
      <c r="E31" s="23"/>
      <c r="F31" s="24"/>
      <c r="G31" s="24"/>
      <c r="H31" s="24"/>
      <c r="I31" s="24"/>
      <c r="J31" s="24"/>
      <c r="K31" s="24"/>
    </row>
    <row r="32" spans="1:11" ht="29.25" customHeight="1" x14ac:dyDescent="0.25">
      <c r="A32" s="80" t="s">
        <v>59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</row>
    <row r="33" spans="1:11" ht="8.25" customHeight="1" x14ac:dyDescent="0.25"/>
    <row r="34" spans="1:11" x14ac:dyDescent="0.25">
      <c r="A34" s="80" t="s">
        <v>47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</row>
    <row r="35" spans="1:11" ht="8.25" customHeight="1" x14ac:dyDescent="0.25"/>
    <row r="36" spans="1:11" ht="29.25" customHeight="1" x14ac:dyDescent="0.25">
      <c r="A36" s="80" t="s">
        <v>48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</row>
  </sheetData>
  <mergeCells count="20">
    <mergeCell ref="A36:K36"/>
    <mergeCell ref="A23:K23"/>
    <mergeCell ref="A32:K32"/>
    <mergeCell ref="A30:E30"/>
    <mergeCell ref="A34:K34"/>
    <mergeCell ref="A26:E26"/>
    <mergeCell ref="A27:E27"/>
    <mergeCell ref="A19:E19"/>
    <mergeCell ref="A20:E20"/>
    <mergeCell ref="A21:E21"/>
    <mergeCell ref="A13:E13"/>
    <mergeCell ref="A14:E14"/>
    <mergeCell ref="A12:E12"/>
    <mergeCell ref="A5:K5"/>
    <mergeCell ref="A16:K16"/>
    <mergeCell ref="A1:K1"/>
    <mergeCell ref="A3:K3"/>
    <mergeCell ref="A8:E8"/>
    <mergeCell ref="A9:E9"/>
    <mergeCell ref="A10:E10"/>
  </mergeCells>
  <pageMargins left="0.7" right="0.7" top="0.75" bottom="0.75" header="0.3" footer="0.3"/>
  <pageSetup paperSize="9" scale="69" orientation="landscape" r:id="rId1"/>
  <ignoredErrors>
    <ignoredError sqref="J11:K11 F11:H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zoomScale="90" zoomScaleNormal="90" workbookViewId="0">
      <selection activeCell="M38" sqref="M38"/>
    </sheetView>
  </sheetViews>
  <sheetFormatPr defaultRowHeight="15" x14ac:dyDescent="0.25"/>
  <cols>
    <col min="1" max="1" width="9" customWidth="1"/>
    <col min="2" max="2" width="10.85546875" customWidth="1"/>
    <col min="3" max="3" width="7.28515625" customWidth="1"/>
    <col min="4" max="4" width="81.7109375" bestFit="1" customWidth="1"/>
    <col min="5" max="10" width="25.28515625" customWidth="1"/>
  </cols>
  <sheetData>
    <row r="1" spans="1:10" ht="42" customHeight="1" x14ac:dyDescent="0.25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" customHeight="1" x14ac:dyDescent="0.25">
      <c r="A2" s="5"/>
      <c r="B2" s="5"/>
      <c r="C2" s="5"/>
      <c r="D2" s="5"/>
      <c r="E2" s="5"/>
      <c r="F2" s="5"/>
      <c r="G2" s="5"/>
      <c r="H2" s="30"/>
      <c r="I2" s="5"/>
      <c r="J2" s="5"/>
    </row>
    <row r="3" spans="1:10" ht="15.75" x14ac:dyDescent="0.25">
      <c r="A3" s="67" t="s">
        <v>33</v>
      </c>
      <c r="B3" s="67"/>
      <c r="C3" s="67"/>
      <c r="D3" s="67"/>
      <c r="E3" s="67"/>
      <c r="F3" s="67"/>
      <c r="G3" s="67"/>
      <c r="H3" s="67"/>
      <c r="I3" s="69"/>
      <c r="J3" s="69"/>
    </row>
    <row r="4" spans="1:10" ht="18" x14ac:dyDescent="0.25">
      <c r="A4" s="5"/>
      <c r="B4" s="5"/>
      <c r="C4" s="5"/>
      <c r="D4" s="5"/>
      <c r="E4" s="5"/>
      <c r="F4" s="5"/>
      <c r="G4" s="5"/>
      <c r="H4" s="30"/>
      <c r="I4" s="6"/>
      <c r="J4" s="6"/>
    </row>
    <row r="5" spans="1:10" ht="18" customHeight="1" x14ac:dyDescent="0.25">
      <c r="A5" s="67" t="s">
        <v>15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18" x14ac:dyDescent="0.25">
      <c r="A6" s="5"/>
      <c r="B6" s="5"/>
      <c r="C6" s="5"/>
      <c r="D6" s="5"/>
      <c r="E6" s="5"/>
      <c r="F6" s="5"/>
      <c r="G6" s="5"/>
      <c r="H6" s="30"/>
      <c r="I6" s="6"/>
      <c r="J6" s="6"/>
    </row>
    <row r="7" spans="1:10" ht="15.75" x14ac:dyDescent="0.25">
      <c r="A7" s="67" t="s">
        <v>1</v>
      </c>
      <c r="B7" s="88"/>
      <c r="C7" s="88"/>
      <c r="D7" s="88"/>
      <c r="E7" s="88"/>
      <c r="F7" s="88"/>
      <c r="G7" s="88"/>
      <c r="H7" s="88"/>
      <c r="I7" s="88"/>
      <c r="J7" s="88"/>
    </row>
    <row r="8" spans="1:10" ht="18" x14ac:dyDescent="0.25">
      <c r="A8" s="5"/>
      <c r="B8" s="5"/>
      <c r="C8" s="5"/>
      <c r="D8" s="5"/>
      <c r="E8" s="5"/>
      <c r="F8" s="5"/>
      <c r="G8" s="5"/>
      <c r="H8" s="30"/>
      <c r="I8" s="6"/>
      <c r="J8" s="6"/>
    </row>
    <row r="9" spans="1:10" ht="25.5" x14ac:dyDescent="0.25">
      <c r="A9" s="26" t="s">
        <v>16</v>
      </c>
      <c r="B9" s="25" t="s">
        <v>17</v>
      </c>
      <c r="C9" s="25" t="s">
        <v>18</v>
      </c>
      <c r="D9" s="25" t="s">
        <v>14</v>
      </c>
      <c r="E9" s="25" t="s">
        <v>12</v>
      </c>
      <c r="F9" s="26" t="s">
        <v>13</v>
      </c>
      <c r="G9" s="26" t="s">
        <v>49</v>
      </c>
      <c r="H9" s="26" t="s">
        <v>115</v>
      </c>
      <c r="I9" s="26" t="s">
        <v>50</v>
      </c>
      <c r="J9" s="26" t="s">
        <v>51</v>
      </c>
    </row>
    <row r="10" spans="1:10" ht="15.75" customHeight="1" x14ac:dyDescent="0.25">
      <c r="A10" s="13">
        <v>6</v>
      </c>
      <c r="B10" s="13"/>
      <c r="C10" s="13"/>
      <c r="D10" s="13" t="s">
        <v>19</v>
      </c>
      <c r="E10" s="10">
        <f>E11+E14+E17+E19+E22</f>
        <v>1942761.8900000001</v>
      </c>
      <c r="F10" s="10">
        <f t="shared" ref="F10" si="0">F11+F14+F17+F19+F22</f>
        <v>2235848.4500000002</v>
      </c>
      <c r="G10" s="10">
        <f>G11+G14+G17+G19+G22</f>
        <v>2582890</v>
      </c>
      <c r="H10" s="10">
        <f>H11+H14+H17+H19+H22</f>
        <v>2823280</v>
      </c>
      <c r="I10" s="10">
        <f t="shared" ref="I10" si="1">I11+I14+I17+I19+I22</f>
        <v>2614000</v>
      </c>
      <c r="J10" s="10">
        <f t="shared" ref="J10" si="2">J11+J14+J17+J19+J22</f>
        <v>2710520</v>
      </c>
    </row>
    <row r="11" spans="1:10" x14ac:dyDescent="0.25">
      <c r="A11" s="13"/>
      <c r="B11" s="18">
        <v>63</v>
      </c>
      <c r="C11" s="18"/>
      <c r="D11" s="18" t="s">
        <v>52</v>
      </c>
      <c r="E11" s="10">
        <f>SUM(E12:E13)</f>
        <v>1456188.1800000002</v>
      </c>
      <c r="F11" s="10">
        <f>SUM(F12:F13)</f>
        <v>1602893.35</v>
      </c>
      <c r="G11" s="10">
        <f t="shared" ref="G11:J11" si="3">SUM(G12:G13)</f>
        <v>1844900</v>
      </c>
      <c r="H11" s="10">
        <v>2032860</v>
      </c>
      <c r="I11" s="10">
        <f t="shared" si="3"/>
        <v>1926500</v>
      </c>
      <c r="J11" s="10">
        <f t="shared" si="3"/>
        <v>2012100</v>
      </c>
    </row>
    <row r="12" spans="1:10" x14ac:dyDescent="0.25">
      <c r="A12" s="14"/>
      <c r="B12" s="14"/>
      <c r="C12" s="15">
        <v>52</v>
      </c>
      <c r="D12" s="15" t="s">
        <v>54</v>
      </c>
      <c r="E12" s="10">
        <v>1455786.83</v>
      </c>
      <c r="F12" s="11">
        <v>1602893.35</v>
      </c>
      <c r="G12" s="11">
        <v>1844900</v>
      </c>
      <c r="H12" s="11">
        <v>2032860</v>
      </c>
      <c r="I12" s="11">
        <v>1926500</v>
      </c>
      <c r="J12" s="11">
        <v>2012100</v>
      </c>
    </row>
    <row r="13" spans="1:10" x14ac:dyDescent="0.25">
      <c r="A13" s="14"/>
      <c r="B13" s="33"/>
      <c r="C13" s="15">
        <v>56</v>
      </c>
      <c r="D13" s="15" t="s">
        <v>63</v>
      </c>
      <c r="E13" s="10">
        <v>401.35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x14ac:dyDescent="0.25">
      <c r="A14" s="14"/>
      <c r="B14" s="14">
        <v>64</v>
      </c>
      <c r="C14" s="15"/>
      <c r="D14" s="14" t="s">
        <v>67</v>
      </c>
      <c r="E14" s="10">
        <f>SUM(E15:E16)</f>
        <v>4.2</v>
      </c>
      <c r="F14" s="10">
        <f t="shared" ref="F14:J14" si="4">SUM(F15:F16)</f>
        <v>132.72</v>
      </c>
      <c r="G14" s="10">
        <f t="shared" si="4"/>
        <v>100</v>
      </c>
      <c r="H14" s="10">
        <v>100</v>
      </c>
      <c r="I14" s="10">
        <f t="shared" si="4"/>
        <v>100</v>
      </c>
      <c r="J14" s="10">
        <f t="shared" si="4"/>
        <v>100</v>
      </c>
    </row>
    <row r="15" spans="1:10" x14ac:dyDescent="0.25">
      <c r="A15" s="14"/>
      <c r="B15" s="14"/>
      <c r="C15" s="15">
        <v>31</v>
      </c>
      <c r="D15" s="15" t="s">
        <v>40</v>
      </c>
      <c r="E15" s="10">
        <v>4.2</v>
      </c>
      <c r="F15" s="11">
        <v>132.72</v>
      </c>
      <c r="G15" s="11">
        <v>100</v>
      </c>
      <c r="H15" s="11">
        <v>100</v>
      </c>
      <c r="I15" s="11">
        <v>100</v>
      </c>
      <c r="J15" s="11">
        <v>100</v>
      </c>
    </row>
    <row r="16" spans="1:10" x14ac:dyDescent="0.25">
      <c r="A16" s="14"/>
      <c r="B16" s="14"/>
      <c r="C16" s="15">
        <v>43</v>
      </c>
      <c r="D16" s="15" t="s">
        <v>55</v>
      </c>
      <c r="E16" s="10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</row>
    <row r="17" spans="1:10" x14ac:dyDescent="0.25">
      <c r="A17" s="14"/>
      <c r="B17" s="14">
        <v>65</v>
      </c>
      <c r="C17" s="15"/>
      <c r="D17" s="14" t="s">
        <v>68</v>
      </c>
      <c r="E17" s="10">
        <f>SUM(E18)</f>
        <v>118945.35</v>
      </c>
      <c r="F17" s="10">
        <f t="shared" ref="F17:J17" si="5">SUM(F18)</f>
        <v>157276.53</v>
      </c>
      <c r="G17" s="10">
        <f t="shared" si="5"/>
        <v>181500</v>
      </c>
      <c r="H17" s="10">
        <v>180000</v>
      </c>
      <c r="I17" s="10">
        <f t="shared" si="5"/>
        <v>183000</v>
      </c>
      <c r="J17" s="10">
        <f t="shared" si="5"/>
        <v>185000</v>
      </c>
    </row>
    <row r="18" spans="1:10" x14ac:dyDescent="0.25">
      <c r="A18" s="14"/>
      <c r="B18" s="14"/>
      <c r="C18" s="15">
        <v>43</v>
      </c>
      <c r="D18" s="15" t="s">
        <v>55</v>
      </c>
      <c r="E18" s="10">
        <v>118945.35</v>
      </c>
      <c r="F18" s="11">
        <v>157276.53</v>
      </c>
      <c r="G18" s="11">
        <v>181500</v>
      </c>
      <c r="H18" s="11">
        <v>180000</v>
      </c>
      <c r="I18" s="11">
        <v>183000</v>
      </c>
      <c r="J18" s="11">
        <v>185000</v>
      </c>
    </row>
    <row r="19" spans="1:10" x14ac:dyDescent="0.25">
      <c r="A19" s="14"/>
      <c r="B19" s="14">
        <v>66</v>
      </c>
      <c r="C19" s="15"/>
      <c r="D19" s="14" t="s">
        <v>69</v>
      </c>
      <c r="E19" s="10">
        <f>SUM(E20:E21)</f>
        <v>8033.15</v>
      </c>
      <c r="F19" s="10">
        <f t="shared" ref="F19:J19" si="6">SUM(F20:F21)</f>
        <v>48311.1</v>
      </c>
      <c r="G19" s="10">
        <f t="shared" si="6"/>
        <v>36500</v>
      </c>
      <c r="H19" s="10">
        <v>47500</v>
      </c>
      <c r="I19" s="10">
        <f t="shared" si="6"/>
        <v>36500</v>
      </c>
      <c r="J19" s="10">
        <f t="shared" si="6"/>
        <v>36500</v>
      </c>
    </row>
    <row r="20" spans="1:10" x14ac:dyDescent="0.25">
      <c r="A20" s="14"/>
      <c r="B20" s="14"/>
      <c r="C20" s="15">
        <v>31</v>
      </c>
      <c r="D20" s="15" t="s">
        <v>40</v>
      </c>
      <c r="E20" s="10">
        <v>7250.09</v>
      </c>
      <c r="F20" s="11">
        <v>29729.91</v>
      </c>
      <c r="G20" s="11">
        <v>30000</v>
      </c>
      <c r="H20" s="11">
        <v>30000</v>
      </c>
      <c r="I20" s="11">
        <v>30000</v>
      </c>
      <c r="J20" s="11">
        <v>30000</v>
      </c>
    </row>
    <row r="21" spans="1:10" x14ac:dyDescent="0.25">
      <c r="A21" s="14"/>
      <c r="B21" s="14"/>
      <c r="C21" s="15">
        <v>61</v>
      </c>
      <c r="D21" s="15" t="s">
        <v>64</v>
      </c>
      <c r="E21" s="10">
        <v>783.06</v>
      </c>
      <c r="F21" s="11">
        <v>18581.189999999999</v>
      </c>
      <c r="G21" s="11">
        <v>6500</v>
      </c>
      <c r="H21" s="11">
        <v>17500</v>
      </c>
      <c r="I21" s="11">
        <v>6500</v>
      </c>
      <c r="J21" s="11">
        <v>6500</v>
      </c>
    </row>
    <row r="22" spans="1:10" x14ac:dyDescent="0.25">
      <c r="A22" s="14"/>
      <c r="B22" s="14">
        <v>67</v>
      </c>
      <c r="C22" s="15"/>
      <c r="D22" s="18" t="s">
        <v>53</v>
      </c>
      <c r="E22" s="10">
        <f>SUM(E23:E24)</f>
        <v>359591.01</v>
      </c>
      <c r="F22" s="10">
        <f t="shared" ref="F22:J22" si="7">SUM(F23:F24)</f>
        <v>427234.75</v>
      </c>
      <c r="G22" s="10">
        <f>SUM(G23:G24)</f>
        <v>519890</v>
      </c>
      <c r="H22" s="10">
        <f>SUM(H23:H24)</f>
        <v>562820</v>
      </c>
      <c r="I22" s="10">
        <f t="shared" si="7"/>
        <v>467900</v>
      </c>
      <c r="J22" s="10">
        <f t="shared" si="7"/>
        <v>476820</v>
      </c>
    </row>
    <row r="23" spans="1:10" x14ac:dyDescent="0.25">
      <c r="A23" s="14"/>
      <c r="B23" s="14"/>
      <c r="C23" s="15">
        <v>11</v>
      </c>
      <c r="D23" s="15" t="s">
        <v>20</v>
      </c>
      <c r="E23" s="10">
        <v>233680.31</v>
      </c>
      <c r="F23" s="11">
        <f>F33+F38+F48+F55</f>
        <v>276594.34999999998</v>
      </c>
      <c r="G23" s="11">
        <f t="shared" ref="G23:J23" si="8">G33+G38+G48+G55</f>
        <v>369760</v>
      </c>
      <c r="H23" s="11">
        <v>411590</v>
      </c>
      <c r="I23" s="11">
        <f t="shared" si="8"/>
        <v>317770</v>
      </c>
      <c r="J23" s="11">
        <f t="shared" si="8"/>
        <v>326690</v>
      </c>
    </row>
    <row r="24" spans="1:10" x14ac:dyDescent="0.25">
      <c r="A24" s="16"/>
      <c r="B24" s="17"/>
      <c r="C24" s="52">
        <v>12</v>
      </c>
      <c r="D24" s="15" t="s">
        <v>62</v>
      </c>
      <c r="E24" s="10">
        <v>125910.7</v>
      </c>
      <c r="F24" s="11">
        <f>F39+F46+F56</f>
        <v>150640.4</v>
      </c>
      <c r="G24" s="11">
        <f t="shared" ref="G24:J24" si="9">G39+G46+G56</f>
        <v>150130</v>
      </c>
      <c r="H24" s="11">
        <v>151230</v>
      </c>
      <c r="I24" s="11">
        <f t="shared" si="9"/>
        <v>150130</v>
      </c>
      <c r="J24" s="11">
        <f t="shared" si="9"/>
        <v>150130</v>
      </c>
    </row>
    <row r="25" spans="1:10" x14ac:dyDescent="0.25">
      <c r="A25" s="18"/>
      <c r="B25" s="18"/>
      <c r="C25" s="18"/>
      <c r="D25" s="32"/>
      <c r="E25" s="10"/>
      <c r="F25" s="11"/>
      <c r="G25" s="11"/>
      <c r="H25" s="11"/>
      <c r="I25" s="11"/>
      <c r="J25" s="12"/>
    </row>
    <row r="26" spans="1:10" x14ac:dyDescent="0.25">
      <c r="A26" s="18"/>
      <c r="B26" s="18"/>
      <c r="C26" s="15"/>
      <c r="D26" s="15"/>
      <c r="E26" s="10"/>
      <c r="F26" s="11"/>
      <c r="G26" s="11"/>
      <c r="H26" s="11"/>
      <c r="I26" s="11"/>
      <c r="J26" s="12"/>
    </row>
    <row r="28" spans="1:10" ht="15.75" x14ac:dyDescent="0.25">
      <c r="A28" s="67" t="s">
        <v>21</v>
      </c>
      <c r="B28" s="88"/>
      <c r="C28" s="88"/>
      <c r="D28" s="88"/>
      <c r="E28" s="88"/>
      <c r="F28" s="88"/>
      <c r="G28" s="88"/>
      <c r="H28" s="88"/>
      <c r="I28" s="88"/>
      <c r="J28" s="88"/>
    </row>
    <row r="29" spans="1:10" ht="18" x14ac:dyDescent="0.25">
      <c r="A29" s="5"/>
      <c r="B29" s="5"/>
      <c r="C29" s="5"/>
      <c r="D29" s="5"/>
      <c r="E29" s="5"/>
      <c r="F29" s="5"/>
      <c r="G29" s="5"/>
      <c r="H29" s="30"/>
      <c r="I29" s="6"/>
      <c r="J29" s="6"/>
    </row>
    <row r="30" spans="1:10" ht="25.5" x14ac:dyDescent="0.25">
      <c r="A30" s="26" t="s">
        <v>16</v>
      </c>
      <c r="B30" s="25" t="s">
        <v>17</v>
      </c>
      <c r="C30" s="25" t="s">
        <v>18</v>
      </c>
      <c r="D30" s="25" t="s">
        <v>22</v>
      </c>
      <c r="E30" s="25" t="s">
        <v>12</v>
      </c>
      <c r="F30" s="26" t="s">
        <v>13</v>
      </c>
      <c r="G30" s="26" t="s">
        <v>49</v>
      </c>
      <c r="H30" s="26" t="s">
        <v>115</v>
      </c>
      <c r="I30" s="26" t="s">
        <v>50</v>
      </c>
      <c r="J30" s="26" t="s">
        <v>51</v>
      </c>
    </row>
    <row r="31" spans="1:10" ht="15.75" customHeight="1" x14ac:dyDescent="0.25">
      <c r="A31" s="13">
        <v>3</v>
      </c>
      <c r="B31" s="13"/>
      <c r="C31" s="13"/>
      <c r="D31" s="13" t="s">
        <v>23</v>
      </c>
      <c r="E31" s="10">
        <v>1900342.99</v>
      </c>
      <c r="F31" s="11">
        <v>2164178.16</v>
      </c>
      <c r="G31" s="11">
        <v>2507540</v>
      </c>
      <c r="H31" s="104">
        <v>2738730</v>
      </c>
      <c r="I31" s="11">
        <v>2539130</v>
      </c>
      <c r="J31" s="11">
        <v>2635550</v>
      </c>
    </row>
    <row r="32" spans="1:10" ht="15.75" customHeight="1" x14ac:dyDescent="0.25">
      <c r="A32" s="13"/>
      <c r="B32" s="18">
        <v>31</v>
      </c>
      <c r="C32" s="18"/>
      <c r="D32" s="18" t="s">
        <v>24</v>
      </c>
      <c r="E32" s="10">
        <v>1602544.14</v>
      </c>
      <c r="F32" s="11">
        <v>1759904.44</v>
      </c>
      <c r="G32" s="11">
        <v>1996620</v>
      </c>
      <c r="H32" s="104">
        <v>2040160</v>
      </c>
      <c r="I32" s="11">
        <v>2047960</v>
      </c>
      <c r="J32" s="11">
        <v>2139150</v>
      </c>
    </row>
    <row r="33" spans="1:10" x14ac:dyDescent="0.25">
      <c r="A33" s="14"/>
      <c r="B33" s="14"/>
      <c r="C33" s="15">
        <v>11</v>
      </c>
      <c r="D33" s="15" t="s">
        <v>20</v>
      </c>
      <c r="E33" s="10">
        <v>182209.9</v>
      </c>
      <c r="F33" s="11">
        <v>205720.36</v>
      </c>
      <c r="G33" s="11">
        <v>211420</v>
      </c>
      <c r="H33" s="104">
        <v>254960</v>
      </c>
      <c r="I33" s="11">
        <v>181160</v>
      </c>
      <c r="J33" s="11">
        <v>186250</v>
      </c>
    </row>
    <row r="34" spans="1:10" x14ac:dyDescent="0.25">
      <c r="A34" s="14"/>
      <c r="B34" s="14"/>
      <c r="C34" s="15">
        <v>31</v>
      </c>
      <c r="D34" s="15" t="s">
        <v>40</v>
      </c>
      <c r="E34" s="10">
        <v>1459.95</v>
      </c>
      <c r="F34" s="11">
        <v>1990.84</v>
      </c>
      <c r="G34" s="11">
        <v>2700</v>
      </c>
      <c r="H34" s="11">
        <v>2700</v>
      </c>
      <c r="I34" s="11">
        <v>2700</v>
      </c>
      <c r="J34" s="11">
        <v>2700</v>
      </c>
    </row>
    <row r="35" spans="1:10" x14ac:dyDescent="0.25">
      <c r="A35" s="14"/>
      <c r="B35" s="14"/>
      <c r="C35" s="15">
        <v>43</v>
      </c>
      <c r="D35" s="15" t="s">
        <v>55</v>
      </c>
      <c r="E35" s="10">
        <v>38476.339999999997</v>
      </c>
      <c r="F35" s="11">
        <v>51761.89</v>
      </c>
      <c r="G35" s="11">
        <v>55000</v>
      </c>
      <c r="H35" s="11">
        <v>55000</v>
      </c>
      <c r="I35" s="11">
        <v>55000</v>
      </c>
      <c r="J35" s="11">
        <v>55500</v>
      </c>
    </row>
    <row r="36" spans="1:10" x14ac:dyDescent="0.25">
      <c r="A36" s="14"/>
      <c r="B36" s="14"/>
      <c r="C36" s="15">
        <v>52</v>
      </c>
      <c r="D36" s="15" t="s">
        <v>61</v>
      </c>
      <c r="E36" s="10">
        <v>1380397.95</v>
      </c>
      <c r="F36" s="11">
        <v>1500431.35</v>
      </c>
      <c r="G36" s="11">
        <v>1727500</v>
      </c>
      <c r="H36" s="11">
        <v>1727500</v>
      </c>
      <c r="I36" s="11">
        <v>1809100</v>
      </c>
      <c r="J36" s="11">
        <v>1894700</v>
      </c>
    </row>
    <row r="37" spans="1:10" x14ac:dyDescent="0.25">
      <c r="A37" s="14"/>
      <c r="B37" s="14">
        <v>32</v>
      </c>
      <c r="C37" s="15"/>
      <c r="D37" s="14" t="s">
        <v>36</v>
      </c>
      <c r="E37" s="10">
        <v>295662.32</v>
      </c>
      <c r="F37" s="11">
        <v>402548.32</v>
      </c>
      <c r="G37" s="11">
        <v>446550</v>
      </c>
      <c r="H37" s="11">
        <v>631800</v>
      </c>
      <c r="I37" s="11">
        <v>433850</v>
      </c>
      <c r="J37" s="11">
        <v>437520</v>
      </c>
    </row>
    <row r="38" spans="1:10" x14ac:dyDescent="0.25">
      <c r="A38" s="14"/>
      <c r="B38" s="14"/>
      <c r="C38" s="15">
        <v>11</v>
      </c>
      <c r="D38" s="15" t="s">
        <v>20</v>
      </c>
      <c r="E38" s="10">
        <v>34435.94</v>
      </c>
      <c r="F38" s="11">
        <v>70210.38</v>
      </c>
      <c r="G38" s="11">
        <v>91450</v>
      </c>
      <c r="H38" s="11">
        <v>89200</v>
      </c>
      <c r="I38" s="11">
        <v>77250</v>
      </c>
      <c r="J38" s="11">
        <v>79420</v>
      </c>
    </row>
    <row r="39" spans="1:10" x14ac:dyDescent="0.25">
      <c r="A39" s="14"/>
      <c r="B39" s="14"/>
      <c r="C39" s="15">
        <v>12</v>
      </c>
      <c r="D39" s="15" t="s">
        <v>62</v>
      </c>
      <c r="E39" s="10">
        <v>132094.54999999999</v>
      </c>
      <c r="F39" s="11">
        <v>148915</v>
      </c>
      <c r="G39" s="11">
        <v>148400</v>
      </c>
      <c r="H39" s="11">
        <v>149500</v>
      </c>
      <c r="I39" s="11">
        <v>148400</v>
      </c>
      <c r="J39" s="11">
        <v>148400</v>
      </c>
    </row>
    <row r="40" spans="1:10" x14ac:dyDescent="0.25">
      <c r="A40" s="14"/>
      <c r="B40" s="33"/>
      <c r="C40" s="15">
        <v>31</v>
      </c>
      <c r="D40" s="15" t="s">
        <v>40</v>
      </c>
      <c r="E40" s="10">
        <v>17314.57</v>
      </c>
      <c r="F40" s="11">
        <v>18979.38</v>
      </c>
      <c r="G40" s="11">
        <v>19300</v>
      </c>
      <c r="H40" s="11">
        <v>20100</v>
      </c>
      <c r="I40" s="11">
        <v>19300</v>
      </c>
      <c r="J40" s="11">
        <v>19300</v>
      </c>
    </row>
    <row r="41" spans="1:10" x14ac:dyDescent="0.25">
      <c r="A41" s="14"/>
      <c r="B41" s="33"/>
      <c r="C41" s="15">
        <v>43</v>
      </c>
      <c r="D41" s="15" t="s">
        <v>55</v>
      </c>
      <c r="E41" s="10">
        <v>80469</v>
      </c>
      <c r="F41" s="11">
        <v>105514.62</v>
      </c>
      <c r="G41" s="11">
        <v>126500</v>
      </c>
      <c r="H41" s="11">
        <v>125000</v>
      </c>
      <c r="I41" s="11">
        <v>128000</v>
      </c>
      <c r="J41" s="11">
        <v>129500</v>
      </c>
    </row>
    <row r="42" spans="1:10" x14ac:dyDescent="0.25">
      <c r="A42" s="14"/>
      <c r="B42" s="33"/>
      <c r="C42" s="15">
        <v>52</v>
      </c>
      <c r="D42" s="15" t="s">
        <v>61</v>
      </c>
      <c r="E42" s="10">
        <v>30728.45</v>
      </c>
      <c r="F42" s="11">
        <v>46983.88</v>
      </c>
      <c r="G42" s="11">
        <v>57400</v>
      </c>
      <c r="H42" s="11">
        <v>243500</v>
      </c>
      <c r="I42" s="11">
        <v>57400</v>
      </c>
      <c r="J42" s="11">
        <v>57400</v>
      </c>
    </row>
    <row r="43" spans="1:10" x14ac:dyDescent="0.25">
      <c r="A43" s="14"/>
      <c r="B43" s="33"/>
      <c r="C43" s="15">
        <v>56</v>
      </c>
      <c r="D43" s="15" t="s">
        <v>63</v>
      </c>
      <c r="E43" s="10">
        <v>401.35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</row>
    <row r="44" spans="1:10" x14ac:dyDescent="0.25">
      <c r="A44" s="14"/>
      <c r="B44" s="33"/>
      <c r="C44" s="15">
        <v>61</v>
      </c>
      <c r="D44" s="15" t="s">
        <v>64</v>
      </c>
      <c r="E44" s="10">
        <v>218.46</v>
      </c>
      <c r="F44" s="11">
        <v>11945.06</v>
      </c>
      <c r="G44" s="11">
        <v>3500</v>
      </c>
      <c r="H44" s="11">
        <v>4500</v>
      </c>
      <c r="I44" s="11">
        <v>3500</v>
      </c>
      <c r="J44" s="11">
        <v>3500</v>
      </c>
    </row>
    <row r="45" spans="1:10" x14ac:dyDescent="0.25">
      <c r="A45" s="14"/>
      <c r="B45" s="14">
        <v>34</v>
      </c>
      <c r="C45" s="15"/>
      <c r="D45" s="14" t="s">
        <v>65</v>
      </c>
      <c r="E45" s="10">
        <v>1207.47</v>
      </c>
      <c r="F45" s="11">
        <v>1725.4</v>
      </c>
      <c r="G45" s="11">
        <v>1730</v>
      </c>
      <c r="H45" s="11">
        <v>1730</v>
      </c>
      <c r="I45" s="11">
        <v>1730</v>
      </c>
      <c r="J45" s="11">
        <v>1730</v>
      </c>
    </row>
    <row r="46" spans="1:10" x14ac:dyDescent="0.25">
      <c r="A46" s="14"/>
      <c r="B46" s="14"/>
      <c r="C46" s="15">
        <v>12</v>
      </c>
      <c r="D46" s="15" t="s">
        <v>62</v>
      </c>
      <c r="E46" s="10">
        <v>1207.47</v>
      </c>
      <c r="F46" s="11">
        <v>1725.4</v>
      </c>
      <c r="G46" s="11">
        <v>1730</v>
      </c>
      <c r="H46" s="11">
        <v>1730</v>
      </c>
      <c r="I46" s="11">
        <v>1730</v>
      </c>
      <c r="J46" s="11">
        <v>1730</v>
      </c>
    </row>
    <row r="47" spans="1:10" x14ac:dyDescent="0.25">
      <c r="A47" s="14"/>
      <c r="B47" s="14">
        <v>37</v>
      </c>
      <c r="C47" s="15"/>
      <c r="D47" s="14" t="s">
        <v>66</v>
      </c>
      <c r="E47" s="10">
        <v>929.06</v>
      </c>
      <c r="F47" s="11">
        <v>0</v>
      </c>
      <c r="G47" s="11">
        <v>62640</v>
      </c>
      <c r="H47" s="11">
        <v>62790</v>
      </c>
      <c r="I47" s="11">
        <v>55590</v>
      </c>
      <c r="J47" s="11">
        <v>57150</v>
      </c>
    </row>
    <row r="48" spans="1:10" x14ac:dyDescent="0.25">
      <c r="A48" s="14"/>
      <c r="B48" s="14"/>
      <c r="C48" s="15">
        <v>11</v>
      </c>
      <c r="D48" s="15" t="s">
        <v>20</v>
      </c>
      <c r="E48" s="10">
        <v>929.06</v>
      </c>
      <c r="F48" s="11">
        <v>0</v>
      </c>
      <c r="G48" s="11">
        <v>62640</v>
      </c>
      <c r="H48" s="11">
        <v>62640</v>
      </c>
      <c r="I48" s="11">
        <v>55590</v>
      </c>
      <c r="J48" s="11">
        <v>57150</v>
      </c>
    </row>
    <row r="49" spans="1:10" x14ac:dyDescent="0.25">
      <c r="A49" s="14"/>
      <c r="B49" s="14"/>
      <c r="C49" s="15">
        <v>52</v>
      </c>
      <c r="D49" s="15" t="s">
        <v>61</v>
      </c>
      <c r="E49" s="10">
        <v>0</v>
      </c>
      <c r="F49" s="11">
        <v>0</v>
      </c>
      <c r="G49" s="11">
        <v>0</v>
      </c>
      <c r="H49" s="11">
        <v>150</v>
      </c>
      <c r="I49" s="11">
        <v>0</v>
      </c>
      <c r="J49" s="11">
        <v>0</v>
      </c>
    </row>
    <row r="50" spans="1:10" x14ac:dyDescent="0.25">
      <c r="A50" s="14"/>
      <c r="B50" s="14">
        <v>38</v>
      </c>
      <c r="C50" s="15"/>
      <c r="D50" s="14" t="s">
        <v>111</v>
      </c>
      <c r="E50" s="10">
        <v>0</v>
      </c>
      <c r="F50" s="11">
        <v>0</v>
      </c>
      <c r="G50" s="11">
        <v>0</v>
      </c>
      <c r="H50" s="11">
        <v>2250</v>
      </c>
      <c r="I50" s="11">
        <v>0</v>
      </c>
      <c r="J50" s="11">
        <v>0</v>
      </c>
    </row>
    <row r="51" spans="1:10" x14ac:dyDescent="0.25">
      <c r="A51" s="14"/>
      <c r="B51" s="14"/>
      <c r="C51" s="15">
        <v>11</v>
      </c>
      <c r="D51" s="15" t="s">
        <v>20</v>
      </c>
      <c r="E51" s="10">
        <v>0</v>
      </c>
      <c r="F51" s="11">
        <v>0</v>
      </c>
      <c r="G51" s="11">
        <v>0</v>
      </c>
      <c r="H51" s="11">
        <v>540</v>
      </c>
      <c r="I51" s="11">
        <v>0</v>
      </c>
      <c r="J51" s="11">
        <v>0</v>
      </c>
    </row>
    <row r="52" spans="1:10" x14ac:dyDescent="0.25">
      <c r="A52" s="14"/>
      <c r="B52" s="14"/>
      <c r="C52" s="15">
        <v>52</v>
      </c>
      <c r="D52" s="15" t="s">
        <v>61</v>
      </c>
      <c r="E52" s="10">
        <v>0</v>
      </c>
      <c r="F52" s="11">
        <v>0</v>
      </c>
      <c r="G52" s="11">
        <v>0</v>
      </c>
      <c r="H52" s="11">
        <v>1710</v>
      </c>
      <c r="I52" s="11">
        <v>0</v>
      </c>
      <c r="J52" s="11">
        <v>0</v>
      </c>
    </row>
    <row r="53" spans="1:10" x14ac:dyDescent="0.25">
      <c r="A53" s="16">
        <v>4</v>
      </c>
      <c r="B53" s="17"/>
      <c r="C53" s="17"/>
      <c r="D53" s="31" t="s">
        <v>25</v>
      </c>
      <c r="E53" s="10">
        <v>54420.21</v>
      </c>
      <c r="F53" s="11">
        <v>71670.320000000007</v>
      </c>
      <c r="G53" s="11">
        <v>75350</v>
      </c>
      <c r="H53" s="11">
        <v>84550</v>
      </c>
      <c r="I53" s="11">
        <v>74870</v>
      </c>
      <c r="J53" s="11">
        <v>74970</v>
      </c>
    </row>
    <row r="54" spans="1:10" x14ac:dyDescent="0.25">
      <c r="A54" s="18"/>
      <c r="B54" s="18">
        <v>42</v>
      </c>
      <c r="C54" s="18"/>
      <c r="D54" s="32" t="s">
        <v>57</v>
      </c>
      <c r="E54" s="10">
        <v>54420.21</v>
      </c>
      <c r="F54" s="10">
        <v>71670.320000000007</v>
      </c>
      <c r="G54" s="10">
        <v>75350</v>
      </c>
      <c r="H54" s="10">
        <v>84550</v>
      </c>
      <c r="I54" s="10">
        <v>74870</v>
      </c>
      <c r="J54" s="10">
        <v>74970</v>
      </c>
    </row>
    <row r="55" spans="1:10" x14ac:dyDescent="0.25">
      <c r="A55" s="18"/>
      <c r="B55" s="18"/>
      <c r="C55" s="15">
        <v>11</v>
      </c>
      <c r="D55" s="15" t="s">
        <v>20</v>
      </c>
      <c r="E55" s="10">
        <v>0</v>
      </c>
      <c r="F55" s="11">
        <v>663.61</v>
      </c>
      <c r="G55" s="11">
        <v>4250</v>
      </c>
      <c r="H55" s="11">
        <v>4250</v>
      </c>
      <c r="I55" s="11">
        <v>3770</v>
      </c>
      <c r="J55" s="11">
        <v>3870</v>
      </c>
    </row>
    <row r="56" spans="1:10" x14ac:dyDescent="0.25">
      <c r="A56" s="18"/>
      <c r="B56" s="18"/>
      <c r="C56" s="15">
        <v>12</v>
      </c>
      <c r="D56" s="15" t="s">
        <v>62</v>
      </c>
      <c r="E56" s="10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</row>
    <row r="57" spans="1:10" x14ac:dyDescent="0.25">
      <c r="A57" s="18"/>
      <c r="B57" s="18"/>
      <c r="C57" s="15">
        <v>31</v>
      </c>
      <c r="D57" s="15" t="s">
        <v>40</v>
      </c>
      <c r="E57" s="10">
        <v>8301.26</v>
      </c>
      <c r="F57" s="11">
        <v>8892.44</v>
      </c>
      <c r="G57" s="11">
        <v>8100</v>
      </c>
      <c r="H57" s="11">
        <v>7300</v>
      </c>
      <c r="I57" s="11">
        <v>8100</v>
      </c>
      <c r="J57" s="11">
        <v>8100</v>
      </c>
    </row>
    <row r="58" spans="1:10" x14ac:dyDescent="0.25">
      <c r="A58" s="18"/>
      <c r="B58" s="18"/>
      <c r="C58" s="15">
        <v>43</v>
      </c>
      <c r="D58" s="15" t="s">
        <v>55</v>
      </c>
      <c r="E58" s="10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</row>
    <row r="59" spans="1:10" x14ac:dyDescent="0.25">
      <c r="A59" s="18"/>
      <c r="B59" s="18"/>
      <c r="C59" s="15">
        <v>52</v>
      </c>
      <c r="D59" s="15" t="s">
        <v>61</v>
      </c>
      <c r="E59" s="10">
        <v>45761.33</v>
      </c>
      <c r="F59" s="11">
        <v>55478.13</v>
      </c>
      <c r="G59" s="11">
        <v>60000</v>
      </c>
      <c r="H59" s="11">
        <v>60000</v>
      </c>
      <c r="I59" s="11">
        <v>60000</v>
      </c>
      <c r="J59" s="11">
        <v>60000</v>
      </c>
    </row>
    <row r="60" spans="1:10" x14ac:dyDescent="0.25">
      <c r="A60" s="18"/>
      <c r="B60" s="18"/>
      <c r="C60" s="15">
        <v>61</v>
      </c>
      <c r="D60" s="15" t="s">
        <v>64</v>
      </c>
      <c r="E60" s="10">
        <v>627.62</v>
      </c>
      <c r="F60" s="11">
        <v>6636.14</v>
      </c>
      <c r="G60" s="11">
        <v>3000</v>
      </c>
      <c r="H60" s="11">
        <v>13000</v>
      </c>
      <c r="I60" s="11">
        <v>3000</v>
      </c>
      <c r="J60" s="11">
        <v>3000</v>
      </c>
    </row>
    <row r="61" spans="1:10" x14ac:dyDescent="0.25">
      <c r="A61" s="18"/>
      <c r="B61" s="18"/>
      <c r="C61" s="15"/>
      <c r="D61" s="15"/>
      <c r="E61" s="10"/>
      <c r="F61" s="11"/>
      <c r="G61" s="11"/>
      <c r="H61" s="11"/>
      <c r="I61" s="11"/>
      <c r="J61" s="11"/>
    </row>
  </sheetData>
  <mergeCells count="5">
    <mergeCell ref="A7:J7"/>
    <mergeCell ref="A28:J28"/>
    <mergeCell ref="A1:J1"/>
    <mergeCell ref="A3:J3"/>
    <mergeCell ref="A5:J5"/>
  </mergeCells>
  <pageMargins left="0.7" right="0.7" top="0.75" bottom="0.75" header="0.3" footer="0.3"/>
  <pageSetup paperSize="9" scale="54" orientation="landscape" r:id="rId1"/>
  <ignoredErrors>
    <ignoredError sqref="E11 I11:J11 I14:J14 E22 E14:G14 G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opLeftCell="A4" workbookViewId="0">
      <selection activeCell="E17" sqref="E17"/>
    </sheetView>
  </sheetViews>
  <sheetFormatPr defaultRowHeight="15" x14ac:dyDescent="0.25"/>
  <cols>
    <col min="1" max="1" width="37.7109375" customWidth="1"/>
    <col min="2" max="7" width="25.28515625" customWidth="1"/>
  </cols>
  <sheetData>
    <row r="1" spans="1:7" ht="42" customHeight="1" x14ac:dyDescent="0.25">
      <c r="A1" s="67" t="s">
        <v>56</v>
      </c>
      <c r="B1" s="67"/>
      <c r="C1" s="67"/>
      <c r="D1" s="67"/>
      <c r="E1" s="67"/>
      <c r="F1" s="67"/>
      <c r="G1" s="67"/>
    </row>
    <row r="2" spans="1:7" ht="18" customHeight="1" x14ac:dyDescent="0.25">
      <c r="A2" s="5"/>
      <c r="B2" s="5"/>
      <c r="C2" s="5"/>
      <c r="D2" s="5"/>
      <c r="E2" s="30"/>
      <c r="F2" s="5"/>
      <c r="G2" s="5"/>
    </row>
    <row r="3" spans="1:7" ht="15.75" x14ac:dyDescent="0.25">
      <c r="A3" s="67" t="s">
        <v>33</v>
      </c>
      <c r="B3" s="67"/>
      <c r="C3" s="67"/>
      <c r="D3" s="67"/>
      <c r="E3" s="67"/>
      <c r="F3" s="69"/>
      <c r="G3" s="69"/>
    </row>
    <row r="4" spans="1:7" ht="18" x14ac:dyDescent="0.25">
      <c r="A4" s="5"/>
      <c r="B4" s="5"/>
      <c r="C4" s="5"/>
      <c r="D4" s="5"/>
      <c r="E4" s="30"/>
      <c r="F4" s="6"/>
      <c r="G4" s="6"/>
    </row>
    <row r="5" spans="1:7" ht="18" customHeight="1" x14ac:dyDescent="0.25">
      <c r="A5" s="67" t="s">
        <v>15</v>
      </c>
      <c r="B5" s="68"/>
      <c r="C5" s="68"/>
      <c r="D5" s="68"/>
      <c r="E5" s="68"/>
      <c r="F5" s="68"/>
      <c r="G5" s="68"/>
    </row>
    <row r="6" spans="1:7" ht="18" x14ac:dyDescent="0.25">
      <c r="A6" s="5"/>
      <c r="B6" s="5"/>
      <c r="C6" s="5"/>
      <c r="D6" s="5"/>
      <c r="E6" s="30"/>
      <c r="F6" s="6"/>
      <c r="G6" s="6"/>
    </row>
    <row r="7" spans="1:7" ht="15.75" x14ac:dyDescent="0.25">
      <c r="A7" s="67" t="s">
        <v>26</v>
      </c>
      <c r="B7" s="88"/>
      <c r="C7" s="88"/>
      <c r="D7" s="88"/>
      <c r="E7" s="88"/>
      <c r="F7" s="88"/>
      <c r="G7" s="88"/>
    </row>
    <row r="8" spans="1:7" ht="18" x14ac:dyDescent="0.25">
      <c r="A8" s="5"/>
      <c r="B8" s="5"/>
      <c r="C8" s="5"/>
      <c r="D8" s="5"/>
      <c r="E8" s="30"/>
      <c r="F8" s="6"/>
      <c r="G8" s="6"/>
    </row>
    <row r="9" spans="1:7" ht="25.5" x14ac:dyDescent="0.25">
      <c r="A9" s="26" t="s">
        <v>27</v>
      </c>
      <c r="B9" s="25" t="s">
        <v>12</v>
      </c>
      <c r="C9" s="26" t="s">
        <v>13</v>
      </c>
      <c r="D9" s="26" t="s">
        <v>49</v>
      </c>
      <c r="E9" s="26" t="s">
        <v>115</v>
      </c>
      <c r="F9" s="26" t="s">
        <v>50</v>
      </c>
      <c r="G9" s="26" t="s">
        <v>51</v>
      </c>
    </row>
    <row r="10" spans="1:7" ht="15.75" customHeight="1" x14ac:dyDescent="0.25">
      <c r="A10" s="13" t="s">
        <v>28</v>
      </c>
      <c r="B10" s="10">
        <v>1954763.2</v>
      </c>
      <c r="C10" s="11">
        <v>2235848.48</v>
      </c>
      <c r="D10" s="11">
        <v>2582890</v>
      </c>
      <c r="E10" s="11">
        <v>2823280</v>
      </c>
      <c r="F10" s="11">
        <v>2614000</v>
      </c>
      <c r="G10" s="11">
        <v>2710520</v>
      </c>
    </row>
    <row r="11" spans="1:7" ht="15.75" customHeight="1" x14ac:dyDescent="0.25">
      <c r="A11" s="13" t="s">
        <v>70</v>
      </c>
      <c r="B11" s="10">
        <v>1954763.2</v>
      </c>
      <c r="C11" s="11">
        <v>2235848.48</v>
      </c>
      <c r="D11" s="11">
        <v>2582890</v>
      </c>
      <c r="E11" s="11">
        <v>2823280</v>
      </c>
      <c r="F11" s="11">
        <v>2614000</v>
      </c>
      <c r="G11" s="11">
        <v>2710520</v>
      </c>
    </row>
    <row r="12" spans="1:7" x14ac:dyDescent="0.25">
      <c r="A12" s="20" t="s">
        <v>71</v>
      </c>
      <c r="B12" s="10">
        <v>1954763.2</v>
      </c>
      <c r="C12" s="11">
        <v>2235848.48</v>
      </c>
      <c r="D12" s="11">
        <v>2582890</v>
      </c>
      <c r="E12" s="11">
        <v>2823280</v>
      </c>
      <c r="F12" s="11">
        <v>2614000</v>
      </c>
      <c r="G12" s="11">
        <v>2710520</v>
      </c>
    </row>
    <row r="13" spans="1:7" x14ac:dyDescent="0.25">
      <c r="A13" s="19"/>
      <c r="B13" s="10"/>
      <c r="C13" s="11"/>
      <c r="D13" s="11"/>
      <c r="E13" s="11"/>
      <c r="F13" s="11"/>
      <c r="G13" s="11"/>
    </row>
    <row r="14" spans="1:7" x14ac:dyDescent="0.25">
      <c r="A14" s="13"/>
      <c r="B14" s="10"/>
      <c r="C14" s="11"/>
      <c r="D14" s="11"/>
      <c r="E14" s="11"/>
      <c r="F14" s="11"/>
      <c r="G14" s="12"/>
    </row>
    <row r="15" spans="1:7" x14ac:dyDescent="0.25">
      <c r="A15" s="21"/>
      <c r="B15" s="10"/>
      <c r="C15" s="11"/>
      <c r="D15" s="11"/>
      <c r="E15" s="11"/>
      <c r="F15" s="11"/>
      <c r="G15" s="12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67" t="s">
        <v>56</v>
      </c>
      <c r="B1" s="67"/>
      <c r="C1" s="67"/>
      <c r="D1" s="67"/>
      <c r="E1" s="67"/>
      <c r="F1" s="67"/>
      <c r="G1" s="67"/>
      <c r="H1" s="67"/>
      <c r="I1" s="67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7" t="s">
        <v>33</v>
      </c>
      <c r="B3" s="67"/>
      <c r="C3" s="67"/>
      <c r="D3" s="67"/>
      <c r="E3" s="67"/>
      <c r="F3" s="67"/>
      <c r="G3" s="67"/>
      <c r="H3" s="69"/>
      <c r="I3" s="69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67" t="s">
        <v>29</v>
      </c>
      <c r="B5" s="68"/>
      <c r="C5" s="68"/>
      <c r="D5" s="68"/>
      <c r="E5" s="68"/>
      <c r="F5" s="68"/>
      <c r="G5" s="68"/>
      <c r="H5" s="68"/>
      <c r="I5" s="68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6" t="s">
        <v>16</v>
      </c>
      <c r="B7" s="25" t="s">
        <v>17</v>
      </c>
      <c r="C7" s="25" t="s">
        <v>18</v>
      </c>
      <c r="D7" s="25" t="s">
        <v>60</v>
      </c>
      <c r="E7" s="25" t="s">
        <v>12</v>
      </c>
      <c r="F7" s="26" t="s">
        <v>13</v>
      </c>
      <c r="G7" s="26" t="s">
        <v>49</v>
      </c>
      <c r="H7" s="26" t="s">
        <v>50</v>
      </c>
      <c r="I7" s="26" t="s">
        <v>51</v>
      </c>
    </row>
    <row r="8" spans="1:9" ht="25.5" x14ac:dyDescent="0.25">
      <c r="A8" s="13">
        <v>8</v>
      </c>
      <c r="B8" s="13"/>
      <c r="C8" s="13"/>
      <c r="D8" s="13" t="s">
        <v>30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37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20" t="s">
        <v>38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31" t="s">
        <v>31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2" t="s">
        <v>39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40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zoomScale="110" zoomScaleNormal="110" workbookViewId="0">
      <pane ySplit="5" topLeftCell="A6" activePane="bottomLeft" state="frozen"/>
      <selection pane="bottomLeft" activeCell="H7" sqref="H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bestFit="1" customWidth="1"/>
    <col min="5" max="10" width="25.28515625" customWidth="1"/>
  </cols>
  <sheetData>
    <row r="1" spans="1:10" ht="42" customHeight="1" x14ac:dyDescent="0.25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" x14ac:dyDescent="0.25">
      <c r="A2" s="5"/>
      <c r="B2" s="5"/>
      <c r="C2" s="5"/>
      <c r="D2" s="5"/>
      <c r="E2" s="5"/>
      <c r="F2" s="5"/>
      <c r="G2" s="5"/>
      <c r="H2" s="30"/>
      <c r="I2" s="6"/>
      <c r="J2" s="6"/>
    </row>
    <row r="3" spans="1:10" ht="18" customHeight="1" x14ac:dyDescent="0.25">
      <c r="A3" s="67" t="s">
        <v>32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8" x14ac:dyDescent="0.25">
      <c r="A4" s="5"/>
      <c r="B4" s="5"/>
      <c r="C4" s="5"/>
      <c r="D4" s="5"/>
      <c r="E4" s="5"/>
      <c r="F4" s="5"/>
      <c r="G4" s="5"/>
      <c r="H4" s="30"/>
      <c r="I4" s="6"/>
      <c r="J4" s="6"/>
    </row>
    <row r="5" spans="1:10" ht="25.5" x14ac:dyDescent="0.25">
      <c r="A5" s="92" t="s">
        <v>34</v>
      </c>
      <c r="B5" s="93"/>
      <c r="C5" s="94"/>
      <c r="D5" s="25" t="s">
        <v>35</v>
      </c>
      <c r="E5" s="25" t="s">
        <v>12</v>
      </c>
      <c r="F5" s="26" t="s">
        <v>13</v>
      </c>
      <c r="G5" s="26" t="s">
        <v>49</v>
      </c>
      <c r="H5" s="26" t="s">
        <v>114</v>
      </c>
      <c r="I5" s="26" t="s">
        <v>50</v>
      </c>
      <c r="J5" s="26" t="s">
        <v>51</v>
      </c>
    </row>
    <row r="6" spans="1:10" ht="25.5" x14ac:dyDescent="0.25">
      <c r="A6" s="89" t="s">
        <v>72</v>
      </c>
      <c r="B6" s="90"/>
      <c r="C6" s="91"/>
      <c r="D6" s="35" t="s">
        <v>73</v>
      </c>
      <c r="E6" s="10">
        <v>1954763.2</v>
      </c>
      <c r="F6" s="11">
        <v>2235848.48</v>
      </c>
      <c r="G6" s="11">
        <v>2582890</v>
      </c>
      <c r="H6" s="11">
        <v>2823280</v>
      </c>
      <c r="I6" s="11">
        <v>2614000</v>
      </c>
      <c r="J6" s="11">
        <v>2710520</v>
      </c>
    </row>
    <row r="7" spans="1:10" ht="25.5" x14ac:dyDescent="0.25">
      <c r="A7" s="89" t="s">
        <v>74</v>
      </c>
      <c r="B7" s="90"/>
      <c r="C7" s="91"/>
      <c r="D7" s="35" t="s">
        <v>75</v>
      </c>
      <c r="E7" s="10">
        <v>1568644.16</v>
      </c>
      <c r="F7" s="11">
        <v>1751410.21</v>
      </c>
      <c r="G7" s="11">
        <v>1988800</v>
      </c>
      <c r="H7" s="11">
        <v>1992330</v>
      </c>
      <c r="I7" s="11">
        <v>2069990</v>
      </c>
      <c r="J7" s="11">
        <v>2156300</v>
      </c>
    </row>
    <row r="8" spans="1:10" x14ac:dyDescent="0.25">
      <c r="A8" s="95" t="s">
        <v>76</v>
      </c>
      <c r="B8" s="96"/>
      <c r="C8" s="97"/>
      <c r="D8" s="51" t="s">
        <v>77</v>
      </c>
      <c r="E8" s="10">
        <v>1790.09</v>
      </c>
      <c r="F8" s="11">
        <v>9556.0400000000009</v>
      </c>
      <c r="G8" s="11">
        <v>8170</v>
      </c>
      <c r="H8" s="11">
        <v>12150</v>
      </c>
      <c r="I8" s="11">
        <v>7260</v>
      </c>
      <c r="J8" s="12">
        <v>7470</v>
      </c>
    </row>
    <row r="9" spans="1:10" x14ac:dyDescent="0.25">
      <c r="A9" s="98">
        <v>3</v>
      </c>
      <c r="B9" s="99"/>
      <c r="C9" s="100"/>
      <c r="D9" s="53" t="s">
        <v>23</v>
      </c>
      <c r="E9" s="10">
        <v>1790.09</v>
      </c>
      <c r="F9" s="11">
        <v>9556.0400000000009</v>
      </c>
      <c r="G9" s="11">
        <v>8170</v>
      </c>
      <c r="H9" s="11">
        <v>12150</v>
      </c>
      <c r="I9" s="11">
        <v>7260</v>
      </c>
      <c r="J9" s="12">
        <v>7470</v>
      </c>
    </row>
    <row r="10" spans="1:10" x14ac:dyDescent="0.25">
      <c r="A10" s="101">
        <v>32</v>
      </c>
      <c r="B10" s="102"/>
      <c r="C10" s="103"/>
      <c r="D10" s="53" t="s">
        <v>36</v>
      </c>
      <c r="E10" s="10">
        <v>1790.09</v>
      </c>
      <c r="F10" s="11">
        <v>9556.0400000000009</v>
      </c>
      <c r="G10" s="11">
        <v>8170</v>
      </c>
      <c r="H10" s="11">
        <v>12150</v>
      </c>
      <c r="I10" s="11">
        <v>7260</v>
      </c>
      <c r="J10" s="12">
        <v>7470</v>
      </c>
    </row>
    <row r="11" spans="1:10" ht="38.25" x14ac:dyDescent="0.25">
      <c r="A11" s="95" t="s">
        <v>78</v>
      </c>
      <c r="B11" s="96"/>
      <c r="C11" s="97"/>
      <c r="D11" s="55" t="s">
        <v>79</v>
      </c>
      <c r="E11" s="10">
        <v>133302.01999999999</v>
      </c>
      <c r="F11" s="11">
        <v>150640.4</v>
      </c>
      <c r="G11" s="11">
        <v>150130</v>
      </c>
      <c r="H11" s="11">
        <v>151230</v>
      </c>
      <c r="I11" s="11">
        <v>150130</v>
      </c>
      <c r="J11" s="12">
        <v>150130</v>
      </c>
    </row>
    <row r="12" spans="1:10" x14ac:dyDescent="0.25">
      <c r="A12" s="98">
        <v>3</v>
      </c>
      <c r="B12" s="99"/>
      <c r="C12" s="100"/>
      <c r="D12" s="53" t="s">
        <v>23</v>
      </c>
      <c r="E12" s="10">
        <v>133302.01999999999</v>
      </c>
      <c r="F12" s="11">
        <v>150640.4</v>
      </c>
      <c r="G12" s="11">
        <v>150130</v>
      </c>
      <c r="H12" s="11">
        <v>151230</v>
      </c>
      <c r="I12" s="11">
        <v>150130</v>
      </c>
      <c r="J12" s="12">
        <v>150130</v>
      </c>
    </row>
    <row r="13" spans="1:10" x14ac:dyDescent="0.25">
      <c r="A13" s="101">
        <v>32</v>
      </c>
      <c r="B13" s="102"/>
      <c r="C13" s="103"/>
      <c r="D13" s="53" t="s">
        <v>36</v>
      </c>
      <c r="E13" s="10">
        <v>132094.54999999999</v>
      </c>
      <c r="F13" s="11">
        <v>148915</v>
      </c>
      <c r="G13" s="11">
        <v>148400</v>
      </c>
      <c r="H13" s="11">
        <v>149500</v>
      </c>
      <c r="I13" s="11">
        <v>148400</v>
      </c>
      <c r="J13" s="12">
        <v>148400</v>
      </c>
    </row>
    <row r="14" spans="1:10" x14ac:dyDescent="0.25">
      <c r="A14" s="101">
        <v>34</v>
      </c>
      <c r="B14" s="102"/>
      <c r="C14" s="103"/>
      <c r="D14" s="53" t="s">
        <v>65</v>
      </c>
      <c r="E14" s="10">
        <v>1207.47</v>
      </c>
      <c r="F14" s="11">
        <v>1725.4</v>
      </c>
      <c r="G14" s="11">
        <v>1730</v>
      </c>
      <c r="H14" s="11">
        <v>1730</v>
      </c>
      <c r="I14" s="11">
        <v>1730</v>
      </c>
      <c r="J14" s="12">
        <v>1730</v>
      </c>
    </row>
    <row r="15" spans="1:10" x14ac:dyDescent="0.25">
      <c r="A15" s="95" t="s">
        <v>80</v>
      </c>
      <c r="B15" s="96"/>
      <c r="C15" s="97"/>
      <c r="D15" s="55" t="s">
        <v>81</v>
      </c>
      <c r="E15" s="10">
        <v>18774.52</v>
      </c>
      <c r="F15" s="11">
        <v>19642.990000000002</v>
      </c>
      <c r="G15" s="11">
        <v>22000</v>
      </c>
      <c r="H15" s="11">
        <v>22800</v>
      </c>
      <c r="I15" s="11">
        <v>22000</v>
      </c>
      <c r="J15" s="12">
        <v>22000</v>
      </c>
    </row>
    <row r="16" spans="1:10" x14ac:dyDescent="0.25">
      <c r="A16" s="98">
        <v>3</v>
      </c>
      <c r="B16" s="99"/>
      <c r="C16" s="100"/>
      <c r="D16" s="53" t="s">
        <v>23</v>
      </c>
      <c r="E16" s="10">
        <v>18774.52</v>
      </c>
      <c r="F16" s="11">
        <v>19642.990000000002</v>
      </c>
      <c r="G16" s="11">
        <v>22000</v>
      </c>
      <c r="H16" s="11">
        <v>22800</v>
      </c>
      <c r="I16" s="11">
        <v>22000</v>
      </c>
      <c r="J16" s="12">
        <v>22000</v>
      </c>
    </row>
    <row r="17" spans="1:10" x14ac:dyDescent="0.25">
      <c r="A17" s="101">
        <v>31</v>
      </c>
      <c r="B17" s="102"/>
      <c r="C17" s="103"/>
      <c r="D17" s="53" t="s">
        <v>24</v>
      </c>
      <c r="E17" s="10">
        <v>1459.95</v>
      </c>
      <c r="F17" s="11">
        <v>1990.84</v>
      </c>
      <c r="G17" s="11">
        <v>2700</v>
      </c>
      <c r="H17" s="11">
        <v>2700</v>
      </c>
      <c r="I17" s="11">
        <v>2700</v>
      </c>
      <c r="J17" s="12">
        <v>2700</v>
      </c>
    </row>
    <row r="18" spans="1:10" x14ac:dyDescent="0.25">
      <c r="A18" s="101">
        <v>32</v>
      </c>
      <c r="B18" s="102"/>
      <c r="C18" s="103"/>
      <c r="D18" s="53" t="s">
        <v>36</v>
      </c>
      <c r="E18" s="10">
        <v>17314.57</v>
      </c>
      <c r="F18" s="11">
        <v>17652.150000000001</v>
      </c>
      <c r="G18" s="11">
        <v>19300</v>
      </c>
      <c r="H18" s="11">
        <v>20100</v>
      </c>
      <c r="I18" s="11">
        <v>19300</v>
      </c>
      <c r="J18" s="12">
        <v>19300</v>
      </c>
    </row>
    <row r="19" spans="1:10" ht="25.5" x14ac:dyDescent="0.25">
      <c r="A19" s="95" t="s">
        <v>82</v>
      </c>
      <c r="B19" s="96"/>
      <c r="C19" s="97"/>
      <c r="D19" s="55" t="s">
        <v>83</v>
      </c>
      <c r="E19" s="10">
        <v>3432.67</v>
      </c>
      <c r="F19" s="11">
        <v>12608.66</v>
      </c>
      <c r="G19" s="11">
        <v>20500</v>
      </c>
      <c r="H19" s="11">
        <v>17000</v>
      </c>
      <c r="I19" s="11">
        <v>21000</v>
      </c>
      <c r="J19" s="12">
        <v>21500</v>
      </c>
    </row>
    <row r="20" spans="1:10" x14ac:dyDescent="0.25">
      <c r="A20" s="98">
        <v>3</v>
      </c>
      <c r="B20" s="99"/>
      <c r="C20" s="100"/>
      <c r="D20" s="53" t="s">
        <v>23</v>
      </c>
      <c r="E20" s="10">
        <v>3432.67</v>
      </c>
      <c r="F20" s="11">
        <v>12608.66</v>
      </c>
      <c r="G20" s="11">
        <v>20500</v>
      </c>
      <c r="H20" s="11">
        <v>17000</v>
      </c>
      <c r="I20" s="11">
        <v>21000</v>
      </c>
      <c r="J20" s="12">
        <v>21500</v>
      </c>
    </row>
    <row r="21" spans="1:10" x14ac:dyDescent="0.25">
      <c r="A21" s="101">
        <v>32</v>
      </c>
      <c r="B21" s="102"/>
      <c r="C21" s="103"/>
      <c r="D21" s="53" t="s">
        <v>36</v>
      </c>
      <c r="E21" s="10">
        <v>3432.67</v>
      </c>
      <c r="F21" s="11">
        <v>12608.66</v>
      </c>
      <c r="G21" s="11">
        <v>20500</v>
      </c>
      <c r="H21" s="11">
        <v>17000</v>
      </c>
      <c r="I21" s="11">
        <v>21000</v>
      </c>
      <c r="J21" s="12">
        <v>21500</v>
      </c>
    </row>
    <row r="22" spans="1:10" ht="25.5" x14ac:dyDescent="0.25">
      <c r="A22" s="95" t="s">
        <v>84</v>
      </c>
      <c r="B22" s="96"/>
      <c r="C22" s="97"/>
      <c r="D22" s="55" t="s">
        <v>85</v>
      </c>
      <c r="E22" s="10">
        <v>1411126.4</v>
      </c>
      <c r="F22" s="11">
        <v>1547017.06</v>
      </c>
      <c r="G22" s="11">
        <v>1784500</v>
      </c>
      <c r="H22" s="11">
        <v>1784650</v>
      </c>
      <c r="I22" s="11">
        <v>1866100</v>
      </c>
      <c r="J22" s="12">
        <v>1951700</v>
      </c>
    </row>
    <row r="23" spans="1:10" x14ac:dyDescent="0.25">
      <c r="A23" s="98">
        <v>3</v>
      </c>
      <c r="B23" s="99"/>
      <c r="C23" s="100"/>
      <c r="D23" s="53" t="s">
        <v>23</v>
      </c>
      <c r="E23" s="10">
        <v>1411126.4</v>
      </c>
      <c r="F23" s="11">
        <v>1547017.06</v>
      </c>
      <c r="G23" s="11">
        <v>1784500</v>
      </c>
      <c r="H23" s="11">
        <v>1784650</v>
      </c>
      <c r="I23" s="11">
        <v>1866100</v>
      </c>
      <c r="J23" s="12">
        <v>1951700</v>
      </c>
    </row>
    <row r="24" spans="1:10" x14ac:dyDescent="0.25">
      <c r="A24" s="101">
        <v>31</v>
      </c>
      <c r="B24" s="102"/>
      <c r="C24" s="103"/>
      <c r="D24" s="53" t="s">
        <v>24</v>
      </c>
      <c r="E24" s="10">
        <v>1380397.95</v>
      </c>
      <c r="F24" s="11">
        <v>1500431.35</v>
      </c>
      <c r="G24" s="11">
        <v>1727500</v>
      </c>
      <c r="H24" s="11">
        <v>1727500</v>
      </c>
      <c r="I24" s="11">
        <v>1809100</v>
      </c>
      <c r="J24" s="12">
        <v>1894700</v>
      </c>
    </row>
    <row r="25" spans="1:10" x14ac:dyDescent="0.25">
      <c r="A25" s="101">
        <v>32</v>
      </c>
      <c r="B25" s="102"/>
      <c r="C25" s="103"/>
      <c r="D25" s="53" t="s">
        <v>36</v>
      </c>
      <c r="E25" s="10">
        <v>46585.71</v>
      </c>
      <c r="F25" s="11">
        <v>30728.45</v>
      </c>
      <c r="G25" s="11">
        <v>57000</v>
      </c>
      <c r="H25" s="11">
        <v>57000</v>
      </c>
      <c r="I25" s="11">
        <v>57000</v>
      </c>
      <c r="J25" s="12">
        <v>57000</v>
      </c>
    </row>
    <row r="26" spans="1:10" ht="38.25" x14ac:dyDescent="0.25">
      <c r="A26" s="101">
        <v>37</v>
      </c>
      <c r="B26" s="102"/>
      <c r="C26" s="103"/>
      <c r="D26" s="63" t="s">
        <v>66</v>
      </c>
      <c r="E26" s="10">
        <v>0</v>
      </c>
      <c r="F26" s="11">
        <v>0</v>
      </c>
      <c r="G26" s="11">
        <v>0</v>
      </c>
      <c r="H26" s="11">
        <v>150</v>
      </c>
      <c r="I26" s="11">
        <v>0</v>
      </c>
      <c r="J26" s="12">
        <v>0</v>
      </c>
    </row>
    <row r="27" spans="1:10" x14ac:dyDescent="0.25">
      <c r="A27" s="95" t="s">
        <v>86</v>
      </c>
      <c r="B27" s="96"/>
      <c r="C27" s="97"/>
      <c r="D27" s="55" t="s">
        <v>87</v>
      </c>
      <c r="E27" s="10">
        <v>218.46</v>
      </c>
      <c r="F27" s="11">
        <v>11945.06</v>
      </c>
      <c r="G27" s="11">
        <v>3500</v>
      </c>
      <c r="H27" s="11">
        <v>4500</v>
      </c>
      <c r="I27" s="11">
        <v>3500</v>
      </c>
      <c r="J27" s="12">
        <v>3500</v>
      </c>
    </row>
    <row r="28" spans="1:10" x14ac:dyDescent="0.25">
      <c r="A28" s="98">
        <v>3</v>
      </c>
      <c r="B28" s="99"/>
      <c r="C28" s="100"/>
      <c r="D28" s="53" t="s">
        <v>23</v>
      </c>
      <c r="E28" s="10">
        <v>218.46</v>
      </c>
      <c r="F28" s="11">
        <v>11945.06</v>
      </c>
      <c r="G28" s="11">
        <v>3500</v>
      </c>
      <c r="H28" s="11">
        <v>4500</v>
      </c>
      <c r="I28" s="11">
        <v>3500</v>
      </c>
      <c r="J28" s="12">
        <v>3500</v>
      </c>
    </row>
    <row r="29" spans="1:10" x14ac:dyDescent="0.25">
      <c r="A29" s="101">
        <v>32</v>
      </c>
      <c r="B29" s="102"/>
      <c r="C29" s="103"/>
      <c r="D29" s="53" t="s">
        <v>36</v>
      </c>
      <c r="E29" s="10">
        <v>218.46</v>
      </c>
      <c r="F29" s="11">
        <v>11945.06</v>
      </c>
      <c r="G29" s="11">
        <v>3500</v>
      </c>
      <c r="H29" s="11">
        <v>4500</v>
      </c>
      <c r="I29" s="11">
        <v>3500</v>
      </c>
      <c r="J29" s="12">
        <v>3500</v>
      </c>
    </row>
    <row r="30" spans="1:10" x14ac:dyDescent="0.25">
      <c r="A30" s="89" t="s">
        <v>88</v>
      </c>
      <c r="B30" s="90"/>
      <c r="C30" s="91"/>
      <c r="D30" s="54" t="s">
        <v>89</v>
      </c>
      <c r="E30" s="10">
        <v>174956.74</v>
      </c>
      <c r="F30" s="11">
        <v>208640.25</v>
      </c>
      <c r="G30" s="11">
        <v>207900</v>
      </c>
      <c r="H30" s="11">
        <v>242220</v>
      </c>
      <c r="I30" s="11">
        <v>190680</v>
      </c>
      <c r="J30" s="11">
        <v>194980</v>
      </c>
    </row>
    <row r="31" spans="1:10" ht="15" customHeight="1" x14ac:dyDescent="0.25">
      <c r="A31" s="95" t="s">
        <v>76</v>
      </c>
      <c r="B31" s="96"/>
      <c r="C31" s="97"/>
      <c r="D31" s="55" t="s">
        <v>77</v>
      </c>
      <c r="E31" s="10">
        <v>136480.4</v>
      </c>
      <c r="F31" s="11">
        <v>156878.35999999999</v>
      </c>
      <c r="G31" s="11">
        <v>152900</v>
      </c>
      <c r="H31" s="11">
        <v>187220</v>
      </c>
      <c r="I31" s="11">
        <v>135680</v>
      </c>
      <c r="J31" s="11">
        <v>139480</v>
      </c>
    </row>
    <row r="32" spans="1:10" x14ac:dyDescent="0.25">
      <c r="A32" s="98">
        <v>3</v>
      </c>
      <c r="B32" s="99"/>
      <c r="C32" s="100"/>
      <c r="D32" s="53" t="s">
        <v>23</v>
      </c>
      <c r="E32" s="10">
        <v>136480.4</v>
      </c>
      <c r="F32" s="11">
        <v>156878.35999999999</v>
      </c>
      <c r="G32" s="11">
        <v>152900</v>
      </c>
      <c r="H32" s="11">
        <v>187220</v>
      </c>
      <c r="I32" s="11">
        <v>135680</v>
      </c>
      <c r="J32" s="11">
        <v>139480</v>
      </c>
    </row>
    <row r="33" spans="1:10" x14ac:dyDescent="0.25">
      <c r="A33" s="101">
        <v>31</v>
      </c>
      <c r="B33" s="102"/>
      <c r="C33" s="103"/>
      <c r="D33" s="53" t="s">
        <v>24</v>
      </c>
      <c r="E33" s="10">
        <v>133875.96</v>
      </c>
      <c r="F33" s="11">
        <v>153693.01</v>
      </c>
      <c r="G33" s="11">
        <v>146260</v>
      </c>
      <c r="H33" s="11">
        <v>179400</v>
      </c>
      <c r="I33" s="11">
        <v>129790</v>
      </c>
      <c r="J33" s="11">
        <v>133430</v>
      </c>
    </row>
    <row r="34" spans="1:10" x14ac:dyDescent="0.25">
      <c r="A34" s="101">
        <v>32</v>
      </c>
      <c r="B34" s="102"/>
      <c r="C34" s="103"/>
      <c r="D34" s="53" t="s">
        <v>36</v>
      </c>
      <c r="E34" s="10">
        <v>2604.44</v>
      </c>
      <c r="F34" s="11">
        <v>3185.35</v>
      </c>
      <c r="G34" s="11">
        <v>6640</v>
      </c>
      <c r="H34" s="11">
        <v>7820</v>
      </c>
      <c r="I34" s="11">
        <v>5890</v>
      </c>
      <c r="J34" s="11">
        <v>6050</v>
      </c>
    </row>
    <row r="35" spans="1:10" ht="25.5" x14ac:dyDescent="0.25">
      <c r="A35" s="95" t="s">
        <v>82</v>
      </c>
      <c r="B35" s="96"/>
      <c r="C35" s="97"/>
      <c r="D35" s="55" t="s">
        <v>83</v>
      </c>
      <c r="E35" s="10">
        <v>38476.339999999997</v>
      </c>
      <c r="F35" s="11">
        <v>51761.89</v>
      </c>
      <c r="G35" s="11">
        <v>55000</v>
      </c>
      <c r="H35" s="11">
        <v>55000</v>
      </c>
      <c r="I35" s="11">
        <v>55000</v>
      </c>
      <c r="J35" s="11">
        <v>55500</v>
      </c>
    </row>
    <row r="36" spans="1:10" x14ac:dyDescent="0.25">
      <c r="A36" s="98">
        <v>3</v>
      </c>
      <c r="B36" s="99"/>
      <c r="C36" s="100"/>
      <c r="D36" s="53" t="s">
        <v>23</v>
      </c>
      <c r="E36" s="10">
        <v>38476.339999999997</v>
      </c>
      <c r="F36" s="11">
        <v>51761.89</v>
      </c>
      <c r="G36" s="11">
        <v>55000</v>
      </c>
      <c r="H36" s="11">
        <v>55000</v>
      </c>
      <c r="I36" s="11">
        <v>55000</v>
      </c>
      <c r="J36" s="11">
        <v>55500</v>
      </c>
    </row>
    <row r="37" spans="1:10" x14ac:dyDescent="0.25">
      <c r="A37" s="101">
        <v>31</v>
      </c>
      <c r="B37" s="102"/>
      <c r="C37" s="103"/>
      <c r="D37" s="53" t="s">
        <v>24</v>
      </c>
      <c r="E37" s="10">
        <v>38476.339999999997</v>
      </c>
      <c r="F37" s="11">
        <v>51761.89</v>
      </c>
      <c r="G37" s="11">
        <v>55000</v>
      </c>
      <c r="H37" s="11">
        <v>55000</v>
      </c>
      <c r="I37" s="11">
        <v>55000</v>
      </c>
      <c r="J37" s="11">
        <v>55500</v>
      </c>
    </row>
    <row r="38" spans="1:10" x14ac:dyDescent="0.25">
      <c r="A38" s="101">
        <v>32</v>
      </c>
      <c r="B38" s="102"/>
      <c r="C38" s="103"/>
      <c r="D38" s="53" t="s">
        <v>36</v>
      </c>
      <c r="E38" s="10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25.5" x14ac:dyDescent="0.25">
      <c r="A39" s="89" t="s">
        <v>90</v>
      </c>
      <c r="B39" s="90"/>
      <c r="C39" s="91"/>
      <c r="D39" s="54" t="s">
        <v>91</v>
      </c>
      <c r="E39" s="10">
        <v>45761.33</v>
      </c>
      <c r="F39" s="11">
        <v>55478.13</v>
      </c>
      <c r="G39" s="11">
        <v>122640</v>
      </c>
      <c r="H39" s="11">
        <v>122640</v>
      </c>
      <c r="I39" s="11">
        <v>115590</v>
      </c>
      <c r="J39" s="11">
        <v>117150</v>
      </c>
    </row>
    <row r="40" spans="1:10" x14ac:dyDescent="0.25">
      <c r="A40" s="95" t="s">
        <v>76</v>
      </c>
      <c r="B40" s="96"/>
      <c r="C40" s="97"/>
      <c r="D40" s="55" t="s">
        <v>77</v>
      </c>
      <c r="E40" s="10">
        <v>0</v>
      </c>
      <c r="F40" s="11">
        <v>0</v>
      </c>
      <c r="G40" s="11">
        <v>62640</v>
      </c>
      <c r="H40" s="11">
        <v>62640</v>
      </c>
      <c r="I40" s="11">
        <v>55590</v>
      </c>
      <c r="J40" s="11">
        <v>57150</v>
      </c>
    </row>
    <row r="41" spans="1:10" x14ac:dyDescent="0.25">
      <c r="A41" s="98">
        <v>3</v>
      </c>
      <c r="B41" s="99"/>
      <c r="C41" s="100"/>
      <c r="D41" s="53" t="s">
        <v>23</v>
      </c>
      <c r="E41" s="10">
        <v>0</v>
      </c>
      <c r="F41" s="11">
        <v>0</v>
      </c>
      <c r="G41" s="11">
        <v>62640</v>
      </c>
      <c r="H41" s="11">
        <v>62640</v>
      </c>
      <c r="I41" s="11">
        <v>55590</v>
      </c>
      <c r="J41" s="11">
        <v>57150</v>
      </c>
    </row>
    <row r="42" spans="1:10" ht="38.25" x14ac:dyDescent="0.25">
      <c r="A42" s="101">
        <v>37</v>
      </c>
      <c r="B42" s="102"/>
      <c r="C42" s="103"/>
      <c r="D42" s="53" t="s">
        <v>66</v>
      </c>
      <c r="E42" s="10">
        <v>0</v>
      </c>
      <c r="F42" s="11">
        <v>0</v>
      </c>
      <c r="G42" s="11">
        <v>62640</v>
      </c>
      <c r="H42" s="11">
        <v>62640</v>
      </c>
      <c r="I42" s="11">
        <v>55590</v>
      </c>
      <c r="J42" s="11">
        <v>57150</v>
      </c>
    </row>
    <row r="43" spans="1:10" ht="25.5" x14ac:dyDescent="0.25">
      <c r="A43" s="95" t="s">
        <v>84</v>
      </c>
      <c r="B43" s="96"/>
      <c r="C43" s="97"/>
      <c r="D43" s="55" t="s">
        <v>85</v>
      </c>
      <c r="E43" s="10">
        <v>45761.33</v>
      </c>
      <c r="F43" s="11">
        <v>55478.13</v>
      </c>
      <c r="G43" s="11">
        <v>60000</v>
      </c>
      <c r="H43" s="11">
        <v>60000</v>
      </c>
      <c r="I43" s="11">
        <v>60000</v>
      </c>
      <c r="J43" s="11">
        <v>60000</v>
      </c>
    </row>
    <row r="44" spans="1:10" ht="25.5" x14ac:dyDescent="0.25">
      <c r="A44" s="98">
        <v>4</v>
      </c>
      <c r="B44" s="99"/>
      <c r="C44" s="100"/>
      <c r="D44" s="53" t="s">
        <v>25</v>
      </c>
      <c r="E44" s="10">
        <v>45761.33</v>
      </c>
      <c r="F44" s="11">
        <v>55478.13</v>
      </c>
      <c r="G44" s="11">
        <v>60000</v>
      </c>
      <c r="H44" s="11">
        <v>60000</v>
      </c>
      <c r="I44" s="11">
        <v>60000</v>
      </c>
      <c r="J44" s="11">
        <v>60000</v>
      </c>
    </row>
    <row r="45" spans="1:10" ht="25.5" x14ac:dyDescent="0.25">
      <c r="A45" s="101">
        <v>42</v>
      </c>
      <c r="B45" s="102"/>
      <c r="C45" s="103"/>
      <c r="D45" s="53" t="s">
        <v>57</v>
      </c>
      <c r="E45" s="10">
        <v>55478.13</v>
      </c>
      <c r="F45" s="11">
        <v>45761.33</v>
      </c>
      <c r="G45" s="11">
        <v>60000</v>
      </c>
      <c r="H45" s="11">
        <v>60000</v>
      </c>
      <c r="I45" s="11">
        <v>60000</v>
      </c>
      <c r="J45" s="11">
        <v>60000</v>
      </c>
    </row>
    <row r="46" spans="1:10" x14ac:dyDescent="0.25">
      <c r="A46" s="89" t="s">
        <v>92</v>
      </c>
      <c r="B46" s="90"/>
      <c r="C46" s="91"/>
      <c r="D46" s="54" t="s">
        <v>93</v>
      </c>
      <c r="E46" s="10">
        <v>120114.14</v>
      </c>
      <c r="F46" s="11">
        <v>91628.25</v>
      </c>
      <c r="G46" s="11">
        <v>133210</v>
      </c>
      <c r="H46" s="11">
        <v>302110</v>
      </c>
      <c r="I46" s="11">
        <v>131150</v>
      </c>
      <c r="J46" s="11">
        <v>132830</v>
      </c>
    </row>
    <row r="47" spans="1:10" x14ac:dyDescent="0.25">
      <c r="A47" s="95" t="s">
        <v>76</v>
      </c>
      <c r="B47" s="96"/>
      <c r="C47" s="97"/>
      <c r="D47" s="55" t="s">
        <v>77</v>
      </c>
      <c r="E47" s="10">
        <v>14591.92</v>
      </c>
      <c r="F47" s="11">
        <v>27208.18</v>
      </c>
      <c r="G47" s="11">
        <v>27210</v>
      </c>
      <c r="H47" s="11">
        <v>23010</v>
      </c>
      <c r="I47" s="11">
        <v>24150</v>
      </c>
      <c r="J47" s="11">
        <v>24830</v>
      </c>
    </row>
    <row r="48" spans="1:10" x14ac:dyDescent="0.25">
      <c r="A48" s="98">
        <v>3</v>
      </c>
      <c r="B48" s="99"/>
      <c r="C48" s="100"/>
      <c r="D48" s="53" t="s">
        <v>23</v>
      </c>
      <c r="E48" s="10">
        <v>14591.92</v>
      </c>
      <c r="F48" s="11">
        <v>27208.18</v>
      </c>
      <c r="G48" s="11">
        <v>27210</v>
      </c>
      <c r="H48" s="11">
        <v>23010</v>
      </c>
      <c r="I48" s="11">
        <v>24150</v>
      </c>
      <c r="J48" s="11">
        <v>24830</v>
      </c>
    </row>
    <row r="49" spans="1:10" x14ac:dyDescent="0.25">
      <c r="A49" s="101">
        <v>32</v>
      </c>
      <c r="B49" s="102"/>
      <c r="C49" s="103"/>
      <c r="D49" s="53" t="s">
        <v>36</v>
      </c>
      <c r="E49" s="10">
        <v>14591.92</v>
      </c>
      <c r="F49" s="11">
        <v>27208.18</v>
      </c>
      <c r="G49" s="11">
        <v>27210</v>
      </c>
      <c r="H49" s="11">
        <v>23010</v>
      </c>
      <c r="I49" s="11">
        <v>24150</v>
      </c>
      <c r="J49" s="11">
        <v>24830</v>
      </c>
    </row>
    <row r="50" spans="1:10" ht="25.5" x14ac:dyDescent="0.25">
      <c r="A50" s="95" t="s">
        <v>82</v>
      </c>
      <c r="B50" s="96"/>
      <c r="C50" s="97"/>
      <c r="D50" s="55" t="s">
        <v>83</v>
      </c>
      <c r="E50" s="10">
        <v>77036.33</v>
      </c>
      <c r="F50" s="11">
        <v>92905.96</v>
      </c>
      <c r="G50" s="11">
        <v>106000</v>
      </c>
      <c r="H50" s="11">
        <v>93000</v>
      </c>
      <c r="I50" s="11">
        <v>107000</v>
      </c>
      <c r="J50" s="11">
        <v>108000</v>
      </c>
    </row>
    <row r="51" spans="1:10" x14ac:dyDescent="0.25">
      <c r="A51" s="98">
        <v>3</v>
      </c>
      <c r="B51" s="99"/>
      <c r="C51" s="100"/>
      <c r="D51" s="53" t="s">
        <v>23</v>
      </c>
      <c r="E51" s="10">
        <v>77036.33</v>
      </c>
      <c r="F51" s="11">
        <v>92905.96</v>
      </c>
      <c r="G51" s="11">
        <v>106000</v>
      </c>
      <c r="H51" s="11">
        <v>93000</v>
      </c>
      <c r="I51" s="11">
        <v>107000</v>
      </c>
      <c r="J51" s="11">
        <v>108000</v>
      </c>
    </row>
    <row r="52" spans="1:10" x14ac:dyDescent="0.25">
      <c r="A52" s="101">
        <v>32</v>
      </c>
      <c r="B52" s="102"/>
      <c r="C52" s="103"/>
      <c r="D52" s="53" t="s">
        <v>36</v>
      </c>
      <c r="E52" s="10">
        <v>77036.33</v>
      </c>
      <c r="F52" s="11">
        <v>92905.96</v>
      </c>
      <c r="G52" s="11">
        <v>106000</v>
      </c>
      <c r="H52" s="11">
        <v>93000</v>
      </c>
      <c r="I52" s="11">
        <v>107000</v>
      </c>
      <c r="J52" s="11">
        <v>108000</v>
      </c>
    </row>
    <row r="53" spans="1:10" ht="25.5" x14ac:dyDescent="0.25">
      <c r="A53" s="95" t="s">
        <v>84</v>
      </c>
      <c r="B53" s="96"/>
      <c r="C53" s="97"/>
      <c r="D53" s="62" t="s">
        <v>85</v>
      </c>
      <c r="E53" s="10">
        <v>0</v>
      </c>
      <c r="F53" s="10">
        <v>0</v>
      </c>
      <c r="G53" s="10">
        <v>0</v>
      </c>
      <c r="H53" s="11">
        <v>186100</v>
      </c>
      <c r="I53" s="11">
        <v>0</v>
      </c>
      <c r="J53" s="11">
        <v>0</v>
      </c>
    </row>
    <row r="54" spans="1:10" x14ac:dyDescent="0.25">
      <c r="A54" s="98">
        <v>3</v>
      </c>
      <c r="B54" s="99"/>
      <c r="C54" s="100"/>
      <c r="D54" s="63" t="s">
        <v>23</v>
      </c>
      <c r="E54" s="10">
        <v>0</v>
      </c>
      <c r="F54" s="10">
        <v>0</v>
      </c>
      <c r="G54" s="10">
        <v>0</v>
      </c>
      <c r="H54" s="11">
        <v>186100</v>
      </c>
      <c r="I54" s="11">
        <v>0</v>
      </c>
      <c r="J54" s="11">
        <v>0</v>
      </c>
    </row>
    <row r="55" spans="1:10" x14ac:dyDescent="0.25">
      <c r="A55" s="101">
        <v>32</v>
      </c>
      <c r="B55" s="102"/>
      <c r="C55" s="103"/>
      <c r="D55" s="63" t="s">
        <v>36</v>
      </c>
      <c r="E55" s="10">
        <v>0</v>
      </c>
      <c r="F55" s="10">
        <v>0</v>
      </c>
      <c r="G55" s="10">
        <v>0</v>
      </c>
      <c r="H55" s="11">
        <v>186100</v>
      </c>
      <c r="I55" s="11">
        <v>0</v>
      </c>
      <c r="J55" s="11">
        <v>0</v>
      </c>
    </row>
    <row r="56" spans="1:10" ht="25.5" x14ac:dyDescent="0.25">
      <c r="A56" s="89" t="s">
        <v>94</v>
      </c>
      <c r="B56" s="90"/>
      <c r="C56" s="91"/>
      <c r="D56" s="56" t="s">
        <v>95</v>
      </c>
      <c r="E56" s="10">
        <v>3496.65</v>
      </c>
      <c r="F56" s="11">
        <v>4512.58</v>
      </c>
      <c r="G56" s="11">
        <v>5130</v>
      </c>
      <c r="H56" s="11">
        <v>20130</v>
      </c>
      <c r="I56" s="11">
        <v>4550</v>
      </c>
      <c r="J56" s="11">
        <v>4680</v>
      </c>
    </row>
    <row r="57" spans="1:10" ht="15" customHeight="1" x14ac:dyDescent="0.25">
      <c r="A57" s="95" t="s">
        <v>76</v>
      </c>
      <c r="B57" s="96"/>
      <c r="C57" s="97"/>
      <c r="D57" s="57" t="s">
        <v>77</v>
      </c>
      <c r="E57" s="10">
        <v>3496.65</v>
      </c>
      <c r="F57" s="11">
        <v>4512.58</v>
      </c>
      <c r="G57" s="11">
        <v>5130</v>
      </c>
      <c r="H57" s="11">
        <v>5130</v>
      </c>
      <c r="I57" s="11">
        <v>4550</v>
      </c>
      <c r="J57" s="11">
        <v>4680</v>
      </c>
    </row>
    <row r="58" spans="1:10" x14ac:dyDescent="0.25">
      <c r="A58" s="98">
        <v>3</v>
      </c>
      <c r="B58" s="99"/>
      <c r="C58" s="100"/>
      <c r="D58" s="58" t="s">
        <v>23</v>
      </c>
      <c r="E58" s="10">
        <v>3496.65</v>
      </c>
      <c r="F58" s="11">
        <v>4512.58</v>
      </c>
      <c r="G58" s="11">
        <v>5130</v>
      </c>
      <c r="H58" s="11">
        <v>5130</v>
      </c>
      <c r="I58" s="11">
        <v>4550</v>
      </c>
      <c r="J58" s="11">
        <v>4680</v>
      </c>
    </row>
    <row r="59" spans="1:10" x14ac:dyDescent="0.25">
      <c r="A59" s="101">
        <v>31</v>
      </c>
      <c r="B59" s="102"/>
      <c r="C59" s="103"/>
      <c r="D59" s="58" t="s">
        <v>24</v>
      </c>
      <c r="E59" s="10">
        <v>929.06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</row>
    <row r="60" spans="1:10" x14ac:dyDescent="0.25">
      <c r="A60" s="101">
        <v>32</v>
      </c>
      <c r="B60" s="102"/>
      <c r="C60" s="103"/>
      <c r="D60" s="58" t="s">
        <v>36</v>
      </c>
      <c r="E60" s="10">
        <v>1638.53</v>
      </c>
      <c r="F60" s="11">
        <v>4512.58</v>
      </c>
      <c r="G60" s="11">
        <v>5130</v>
      </c>
      <c r="H60" s="11">
        <v>5130</v>
      </c>
      <c r="I60" s="11">
        <v>4550</v>
      </c>
      <c r="J60" s="11">
        <v>4680</v>
      </c>
    </row>
    <row r="61" spans="1:10" ht="38.25" x14ac:dyDescent="0.25">
      <c r="A61" s="101">
        <v>37</v>
      </c>
      <c r="B61" s="102"/>
      <c r="C61" s="103"/>
      <c r="D61" s="58" t="s">
        <v>66</v>
      </c>
      <c r="E61" s="10">
        <v>0</v>
      </c>
      <c r="F61" s="11">
        <v>929.06</v>
      </c>
      <c r="G61" s="11">
        <v>0</v>
      </c>
      <c r="H61" s="11">
        <v>0</v>
      </c>
      <c r="I61" s="11">
        <v>0</v>
      </c>
      <c r="J61" s="11">
        <v>0</v>
      </c>
    </row>
    <row r="62" spans="1:10" ht="25.5" x14ac:dyDescent="0.25">
      <c r="A62" s="95" t="s">
        <v>82</v>
      </c>
      <c r="B62" s="96"/>
      <c r="C62" s="97"/>
      <c r="D62" s="62" t="s">
        <v>83</v>
      </c>
      <c r="E62" s="10">
        <v>0</v>
      </c>
      <c r="F62" s="11">
        <v>0</v>
      </c>
      <c r="G62" s="11">
        <v>0</v>
      </c>
      <c r="H62" s="11">
        <v>15000</v>
      </c>
      <c r="I62" s="11">
        <v>0</v>
      </c>
      <c r="J62" s="11">
        <v>0</v>
      </c>
    </row>
    <row r="63" spans="1:10" x14ac:dyDescent="0.25">
      <c r="A63" s="98">
        <v>3</v>
      </c>
      <c r="B63" s="99"/>
      <c r="C63" s="100"/>
      <c r="D63" s="63" t="s">
        <v>23</v>
      </c>
      <c r="E63" s="10">
        <v>0</v>
      </c>
      <c r="F63" s="11">
        <v>0</v>
      </c>
      <c r="G63" s="11">
        <v>0</v>
      </c>
      <c r="H63" s="11">
        <v>15000</v>
      </c>
      <c r="I63" s="11">
        <v>0</v>
      </c>
      <c r="J63" s="11">
        <v>0</v>
      </c>
    </row>
    <row r="64" spans="1:10" x14ac:dyDescent="0.25">
      <c r="A64" s="101">
        <v>32</v>
      </c>
      <c r="B64" s="102"/>
      <c r="C64" s="103"/>
      <c r="D64" s="63" t="s">
        <v>36</v>
      </c>
      <c r="E64" s="10">
        <v>0</v>
      </c>
      <c r="F64" s="11">
        <v>0</v>
      </c>
      <c r="G64" s="11">
        <v>0</v>
      </c>
      <c r="H64" s="11">
        <v>15000</v>
      </c>
      <c r="I64" s="11">
        <v>0</v>
      </c>
      <c r="J64" s="11">
        <v>0</v>
      </c>
    </row>
    <row r="65" spans="1:10" x14ac:dyDescent="0.25">
      <c r="A65" s="89" t="s">
        <v>96</v>
      </c>
      <c r="B65" s="90"/>
      <c r="C65" s="91"/>
      <c r="D65" s="56" t="s">
        <v>97</v>
      </c>
      <c r="E65" s="10">
        <v>0</v>
      </c>
      <c r="F65" s="11">
        <v>1327.23</v>
      </c>
      <c r="G65" s="11">
        <v>2850</v>
      </c>
      <c r="H65" s="11">
        <v>5150</v>
      </c>
      <c r="I65" s="11">
        <v>2530</v>
      </c>
      <c r="J65" s="11">
        <v>2600</v>
      </c>
    </row>
    <row r="66" spans="1:10" x14ac:dyDescent="0.25">
      <c r="A66" s="95" t="s">
        <v>76</v>
      </c>
      <c r="B66" s="96"/>
      <c r="C66" s="97"/>
      <c r="D66" s="57" t="s">
        <v>77</v>
      </c>
      <c r="E66" s="10">
        <v>0</v>
      </c>
      <c r="F66" s="11">
        <v>1327.23</v>
      </c>
      <c r="G66" s="11">
        <v>2850</v>
      </c>
      <c r="H66" s="11">
        <v>5150</v>
      </c>
      <c r="I66" s="11">
        <v>2530</v>
      </c>
      <c r="J66" s="11">
        <v>2600</v>
      </c>
    </row>
    <row r="67" spans="1:10" x14ac:dyDescent="0.25">
      <c r="A67" s="98">
        <v>3</v>
      </c>
      <c r="B67" s="99"/>
      <c r="C67" s="100"/>
      <c r="D67" s="58" t="s">
        <v>23</v>
      </c>
      <c r="E67" s="10">
        <v>0</v>
      </c>
      <c r="F67" s="11">
        <v>1327.23</v>
      </c>
      <c r="G67" s="11">
        <v>2850</v>
      </c>
      <c r="H67" s="11">
        <v>5150</v>
      </c>
      <c r="I67" s="11">
        <v>2530</v>
      </c>
      <c r="J67" s="11">
        <v>2600</v>
      </c>
    </row>
    <row r="68" spans="1:10" x14ac:dyDescent="0.25">
      <c r="A68" s="101">
        <v>32</v>
      </c>
      <c r="B68" s="102"/>
      <c r="C68" s="103"/>
      <c r="D68" s="58" t="s">
        <v>36</v>
      </c>
      <c r="E68" s="10">
        <v>0</v>
      </c>
      <c r="F68" s="11">
        <v>1327.23</v>
      </c>
      <c r="G68" s="11">
        <v>2850</v>
      </c>
      <c r="H68" s="11">
        <v>5150</v>
      </c>
      <c r="I68" s="11">
        <v>2530</v>
      </c>
      <c r="J68" s="11">
        <v>2600</v>
      </c>
    </row>
    <row r="69" spans="1:10" ht="25.5" x14ac:dyDescent="0.25">
      <c r="A69" s="89" t="s">
        <v>98</v>
      </c>
      <c r="B69" s="90"/>
      <c r="C69" s="91"/>
      <c r="D69" s="56" t="s">
        <v>99</v>
      </c>
      <c r="E69" s="10">
        <v>12111.66</v>
      </c>
      <c r="F69" s="11">
        <v>12475.95</v>
      </c>
      <c r="G69" s="11">
        <v>11970</v>
      </c>
      <c r="H69" s="11">
        <v>11970</v>
      </c>
      <c r="I69" s="11">
        <v>10620</v>
      </c>
      <c r="J69" s="11">
        <v>10920</v>
      </c>
    </row>
    <row r="70" spans="1:10" x14ac:dyDescent="0.25">
      <c r="A70" s="95" t="s">
        <v>76</v>
      </c>
      <c r="B70" s="96"/>
      <c r="C70" s="97"/>
      <c r="D70" s="57" t="s">
        <v>77</v>
      </c>
      <c r="E70" s="10">
        <v>12111.66</v>
      </c>
      <c r="F70" s="11">
        <v>12475.95</v>
      </c>
      <c r="G70" s="11">
        <v>11970</v>
      </c>
      <c r="H70" s="11">
        <v>11970</v>
      </c>
      <c r="I70" s="11">
        <v>10620</v>
      </c>
      <c r="J70" s="11">
        <v>10920</v>
      </c>
    </row>
    <row r="71" spans="1:10" x14ac:dyDescent="0.25">
      <c r="A71" s="98">
        <v>3</v>
      </c>
      <c r="B71" s="99"/>
      <c r="C71" s="100"/>
      <c r="D71" s="58" t="s">
        <v>23</v>
      </c>
      <c r="E71" s="10">
        <v>12111.66</v>
      </c>
      <c r="F71" s="11">
        <v>12475.95</v>
      </c>
      <c r="G71" s="11">
        <v>11970</v>
      </c>
      <c r="H71" s="11">
        <v>11970</v>
      </c>
      <c r="I71" s="11">
        <v>10620</v>
      </c>
      <c r="J71" s="11">
        <v>10920</v>
      </c>
    </row>
    <row r="72" spans="1:10" x14ac:dyDescent="0.25">
      <c r="A72" s="101">
        <v>31</v>
      </c>
      <c r="B72" s="102"/>
      <c r="C72" s="103"/>
      <c r="D72" s="58" t="s">
        <v>24</v>
      </c>
      <c r="E72" s="10">
        <v>11882.3</v>
      </c>
      <c r="F72" s="11">
        <v>11679.61</v>
      </c>
      <c r="G72" s="11">
        <v>11170</v>
      </c>
      <c r="H72" s="11">
        <v>11170</v>
      </c>
      <c r="I72" s="11">
        <v>9910</v>
      </c>
      <c r="J72" s="11">
        <v>10190</v>
      </c>
    </row>
    <row r="73" spans="1:10" x14ac:dyDescent="0.25">
      <c r="A73" s="101">
        <v>32</v>
      </c>
      <c r="B73" s="102"/>
      <c r="C73" s="103"/>
      <c r="D73" s="58" t="s">
        <v>36</v>
      </c>
      <c r="E73" s="10">
        <v>229.36</v>
      </c>
      <c r="F73" s="11">
        <v>796.34</v>
      </c>
      <c r="G73" s="11">
        <v>800</v>
      </c>
      <c r="H73" s="11">
        <v>800</v>
      </c>
      <c r="I73" s="11">
        <v>710</v>
      </c>
      <c r="J73" s="11">
        <v>730</v>
      </c>
    </row>
    <row r="74" spans="1:10" x14ac:dyDescent="0.25">
      <c r="A74" s="89" t="s">
        <v>100</v>
      </c>
      <c r="B74" s="90"/>
      <c r="C74" s="91"/>
      <c r="D74" s="56" t="s">
        <v>101</v>
      </c>
      <c r="E74" s="10">
        <v>48220.58</v>
      </c>
      <c r="F74" s="11">
        <v>53221.85</v>
      </c>
      <c r="G74" s="11">
        <v>83760</v>
      </c>
      <c r="H74" s="11">
        <v>88650</v>
      </c>
      <c r="I74" s="11">
        <v>63960</v>
      </c>
      <c r="J74" s="11">
        <v>65760</v>
      </c>
    </row>
    <row r="75" spans="1:10" x14ac:dyDescent="0.25">
      <c r="A75" s="95" t="s">
        <v>76</v>
      </c>
      <c r="B75" s="96"/>
      <c r="C75" s="97"/>
      <c r="D75" s="57" t="s">
        <v>77</v>
      </c>
      <c r="E75" s="10">
        <v>48220.58</v>
      </c>
      <c r="F75" s="11">
        <v>53221.85</v>
      </c>
      <c r="G75" s="11">
        <v>83760</v>
      </c>
      <c r="H75" s="11">
        <v>88650</v>
      </c>
      <c r="I75" s="11">
        <v>63960</v>
      </c>
      <c r="J75" s="11">
        <v>65760</v>
      </c>
    </row>
    <row r="76" spans="1:10" ht="15" customHeight="1" x14ac:dyDescent="0.25">
      <c r="A76" s="98">
        <v>3</v>
      </c>
      <c r="B76" s="99"/>
      <c r="C76" s="100"/>
      <c r="D76" s="60" t="s">
        <v>23</v>
      </c>
      <c r="E76" s="10">
        <v>48220.58</v>
      </c>
      <c r="F76" s="11">
        <v>53221.85</v>
      </c>
      <c r="G76" s="11">
        <v>83760</v>
      </c>
      <c r="H76" s="11">
        <v>88650</v>
      </c>
      <c r="I76" s="11">
        <v>63960</v>
      </c>
      <c r="J76" s="11">
        <v>65760</v>
      </c>
    </row>
    <row r="77" spans="1:10" x14ac:dyDescent="0.25">
      <c r="A77" s="101">
        <v>31</v>
      </c>
      <c r="B77" s="102"/>
      <c r="C77" s="103"/>
      <c r="D77" s="60" t="s">
        <v>24</v>
      </c>
      <c r="E77" s="10">
        <v>35522.58</v>
      </c>
      <c r="F77" s="11">
        <v>40347.74</v>
      </c>
      <c r="G77" s="11">
        <v>53990</v>
      </c>
      <c r="H77" s="11">
        <v>64390</v>
      </c>
      <c r="I77" s="11">
        <v>41460</v>
      </c>
      <c r="J77" s="11">
        <v>42630</v>
      </c>
    </row>
    <row r="78" spans="1:10" x14ac:dyDescent="0.25">
      <c r="A78" s="101">
        <v>32</v>
      </c>
      <c r="B78" s="102"/>
      <c r="C78" s="103"/>
      <c r="D78" s="60" t="s">
        <v>36</v>
      </c>
      <c r="E78" s="10">
        <v>12698</v>
      </c>
      <c r="F78" s="11">
        <v>12874.11</v>
      </c>
      <c r="G78" s="11">
        <v>29770</v>
      </c>
      <c r="H78" s="11">
        <v>24260</v>
      </c>
      <c r="I78" s="11">
        <v>22500</v>
      </c>
      <c r="J78" s="11">
        <v>23130</v>
      </c>
    </row>
    <row r="79" spans="1:10" ht="25.5" x14ac:dyDescent="0.25">
      <c r="A79" s="89" t="s">
        <v>102</v>
      </c>
      <c r="B79" s="90"/>
      <c r="C79" s="91"/>
      <c r="D79" s="61" t="s">
        <v>103</v>
      </c>
      <c r="E79" s="10">
        <v>8658.8799999999992</v>
      </c>
      <c r="F79" s="11">
        <v>27075.46</v>
      </c>
      <c r="G79" s="11">
        <v>24770</v>
      </c>
      <c r="H79" s="11">
        <v>33970</v>
      </c>
      <c r="I79" s="11">
        <v>23230</v>
      </c>
      <c r="J79" s="11">
        <v>23560</v>
      </c>
    </row>
    <row r="80" spans="1:10" x14ac:dyDescent="0.25">
      <c r="A80" s="95" t="s">
        <v>76</v>
      </c>
      <c r="B80" s="96"/>
      <c r="C80" s="97"/>
      <c r="D80" s="59" t="s">
        <v>77</v>
      </c>
      <c r="E80" s="10">
        <v>0</v>
      </c>
      <c r="F80" s="11">
        <v>10219.65</v>
      </c>
      <c r="G80" s="11">
        <v>13670</v>
      </c>
      <c r="H80" s="11">
        <v>13670</v>
      </c>
      <c r="I80" s="11">
        <v>12130</v>
      </c>
      <c r="J80" s="11">
        <v>12460</v>
      </c>
    </row>
    <row r="81" spans="1:10" x14ac:dyDescent="0.25">
      <c r="A81" s="98">
        <v>3</v>
      </c>
      <c r="B81" s="99"/>
      <c r="C81" s="100"/>
      <c r="D81" s="60" t="s">
        <v>23</v>
      </c>
      <c r="E81" s="10">
        <v>0</v>
      </c>
      <c r="F81" s="11">
        <v>9556.0400000000009</v>
      </c>
      <c r="G81" s="11">
        <v>9420</v>
      </c>
      <c r="H81" s="11">
        <v>9420</v>
      </c>
      <c r="I81" s="11">
        <v>8360</v>
      </c>
      <c r="J81" s="11">
        <v>8590</v>
      </c>
    </row>
    <row r="82" spans="1:10" x14ac:dyDescent="0.25">
      <c r="A82" s="101">
        <v>32</v>
      </c>
      <c r="B82" s="102"/>
      <c r="C82" s="103"/>
      <c r="D82" s="60" t="s">
        <v>36</v>
      </c>
      <c r="E82" s="10">
        <v>0</v>
      </c>
      <c r="F82" s="11">
        <v>9556.0400000000009</v>
      </c>
      <c r="G82" s="11">
        <v>9420</v>
      </c>
      <c r="H82" s="11">
        <v>9420</v>
      </c>
      <c r="I82" s="11">
        <v>8360</v>
      </c>
      <c r="J82" s="11">
        <v>8590</v>
      </c>
    </row>
    <row r="83" spans="1:10" ht="25.5" x14ac:dyDescent="0.25">
      <c r="A83" s="98">
        <v>4</v>
      </c>
      <c r="B83" s="99"/>
      <c r="C83" s="100"/>
      <c r="D83" s="60" t="s">
        <v>25</v>
      </c>
      <c r="E83" s="10">
        <v>0</v>
      </c>
      <c r="F83" s="11">
        <v>663.61</v>
      </c>
      <c r="G83" s="11">
        <v>4250</v>
      </c>
      <c r="H83" s="11">
        <v>4250</v>
      </c>
      <c r="I83" s="11">
        <v>3770</v>
      </c>
      <c r="J83" s="11">
        <v>3870</v>
      </c>
    </row>
    <row r="84" spans="1:10" ht="25.5" x14ac:dyDescent="0.25">
      <c r="A84" s="101">
        <v>42</v>
      </c>
      <c r="B84" s="102"/>
      <c r="C84" s="103"/>
      <c r="D84" s="60" t="s">
        <v>57</v>
      </c>
      <c r="E84" s="10">
        <v>0</v>
      </c>
      <c r="F84" s="11">
        <v>663.61</v>
      </c>
      <c r="G84" s="11">
        <v>4250</v>
      </c>
      <c r="H84" s="11">
        <v>4250</v>
      </c>
      <c r="I84" s="11">
        <v>3770</v>
      </c>
      <c r="J84" s="11">
        <v>3870</v>
      </c>
    </row>
    <row r="85" spans="1:10" x14ac:dyDescent="0.25">
      <c r="A85" s="95" t="s">
        <v>80</v>
      </c>
      <c r="B85" s="96"/>
      <c r="C85" s="97"/>
      <c r="D85" s="59" t="s">
        <v>81</v>
      </c>
      <c r="E85" s="10">
        <v>8031.26</v>
      </c>
      <c r="F85" s="11">
        <v>10219.67</v>
      </c>
      <c r="G85" s="11">
        <v>8100</v>
      </c>
      <c r="H85" s="11">
        <v>7300</v>
      </c>
      <c r="I85" s="11">
        <v>8100</v>
      </c>
      <c r="J85" s="11">
        <v>8100</v>
      </c>
    </row>
    <row r="86" spans="1:10" x14ac:dyDescent="0.25">
      <c r="A86" s="98">
        <v>3</v>
      </c>
      <c r="B86" s="99"/>
      <c r="C86" s="100"/>
      <c r="D86" s="60" t="s">
        <v>23</v>
      </c>
      <c r="E86" s="10">
        <v>0</v>
      </c>
      <c r="F86" s="11">
        <v>1327.23</v>
      </c>
      <c r="G86" s="11">
        <v>0</v>
      </c>
      <c r="H86" s="11">
        <v>0</v>
      </c>
      <c r="I86" s="11">
        <v>0</v>
      </c>
      <c r="J86" s="11">
        <v>0</v>
      </c>
    </row>
    <row r="87" spans="1:10" x14ac:dyDescent="0.25">
      <c r="A87" s="101">
        <v>32</v>
      </c>
      <c r="B87" s="102"/>
      <c r="C87" s="103"/>
      <c r="D87" s="60" t="s">
        <v>36</v>
      </c>
      <c r="E87" s="10">
        <v>0</v>
      </c>
      <c r="F87" s="11">
        <v>1327.23</v>
      </c>
      <c r="G87" s="11">
        <v>0</v>
      </c>
      <c r="H87" s="11">
        <v>0</v>
      </c>
      <c r="I87" s="11">
        <v>0</v>
      </c>
      <c r="J87" s="11">
        <v>0</v>
      </c>
    </row>
    <row r="88" spans="1:10" ht="25.5" x14ac:dyDescent="0.25">
      <c r="A88" s="98">
        <v>4</v>
      </c>
      <c r="B88" s="99"/>
      <c r="C88" s="100"/>
      <c r="D88" s="60" t="s">
        <v>25</v>
      </c>
      <c r="E88" s="10">
        <v>8031.26</v>
      </c>
      <c r="F88" s="11">
        <v>8892.44</v>
      </c>
      <c r="G88" s="11">
        <v>8100</v>
      </c>
      <c r="H88" s="11">
        <v>7300</v>
      </c>
      <c r="I88" s="11">
        <v>8100</v>
      </c>
      <c r="J88" s="11">
        <v>8100</v>
      </c>
    </row>
    <row r="89" spans="1:10" ht="25.5" x14ac:dyDescent="0.25">
      <c r="A89" s="101">
        <v>42</v>
      </c>
      <c r="B89" s="102"/>
      <c r="C89" s="103"/>
      <c r="D89" s="60" t="s">
        <v>57</v>
      </c>
      <c r="E89" s="10">
        <v>8031.26</v>
      </c>
      <c r="F89" s="11">
        <v>8892.44</v>
      </c>
      <c r="G89" s="11">
        <v>8100</v>
      </c>
      <c r="H89" s="11">
        <v>7300</v>
      </c>
      <c r="I89" s="11">
        <v>8100</v>
      </c>
      <c r="J89" s="11">
        <v>8100</v>
      </c>
    </row>
    <row r="90" spans="1:10" x14ac:dyDescent="0.25">
      <c r="A90" s="95" t="s">
        <v>86</v>
      </c>
      <c r="B90" s="96"/>
      <c r="C90" s="97"/>
      <c r="D90" s="59" t="s">
        <v>87</v>
      </c>
      <c r="E90" s="10">
        <v>627.62</v>
      </c>
      <c r="F90" s="11">
        <v>6636.14</v>
      </c>
      <c r="G90" s="11">
        <v>3000</v>
      </c>
      <c r="H90" s="11">
        <v>13000</v>
      </c>
      <c r="I90" s="11">
        <v>3000</v>
      </c>
      <c r="J90" s="11">
        <v>3000</v>
      </c>
    </row>
    <row r="91" spans="1:10" ht="25.5" x14ac:dyDescent="0.25">
      <c r="A91" s="98">
        <v>4</v>
      </c>
      <c r="B91" s="99"/>
      <c r="C91" s="100"/>
      <c r="D91" s="60" t="s">
        <v>25</v>
      </c>
      <c r="E91" s="10">
        <v>627.62</v>
      </c>
      <c r="F91" s="11">
        <v>6636.14</v>
      </c>
      <c r="G91" s="11">
        <v>3000</v>
      </c>
      <c r="H91" s="11">
        <v>13000</v>
      </c>
      <c r="I91" s="11">
        <v>3000</v>
      </c>
      <c r="J91" s="11">
        <v>3000</v>
      </c>
    </row>
    <row r="92" spans="1:10" ht="25.5" x14ac:dyDescent="0.25">
      <c r="A92" s="101">
        <v>42</v>
      </c>
      <c r="B92" s="102"/>
      <c r="C92" s="103"/>
      <c r="D92" s="60" t="s">
        <v>57</v>
      </c>
      <c r="E92" s="10">
        <v>627.62</v>
      </c>
      <c r="F92" s="11">
        <v>6636.14</v>
      </c>
      <c r="G92" s="11">
        <v>3000</v>
      </c>
      <c r="H92" s="11">
        <v>13000</v>
      </c>
      <c r="I92" s="11">
        <v>3000</v>
      </c>
      <c r="J92" s="11">
        <v>3000</v>
      </c>
    </row>
    <row r="93" spans="1:10" ht="38.25" x14ac:dyDescent="0.25">
      <c r="A93" s="89" t="s">
        <v>104</v>
      </c>
      <c r="B93" s="90"/>
      <c r="C93" s="91"/>
      <c r="D93" s="61" t="s">
        <v>105</v>
      </c>
      <c r="E93" s="10">
        <v>401.35</v>
      </c>
      <c r="F93" s="11">
        <v>398.17</v>
      </c>
      <c r="G93" s="11">
        <v>400</v>
      </c>
      <c r="H93" s="11">
        <v>400</v>
      </c>
      <c r="I93" s="11">
        <v>400</v>
      </c>
      <c r="J93" s="11">
        <v>400</v>
      </c>
    </row>
    <row r="94" spans="1:10" ht="25.5" x14ac:dyDescent="0.25">
      <c r="A94" s="95" t="s">
        <v>84</v>
      </c>
      <c r="B94" s="96"/>
      <c r="C94" s="97"/>
      <c r="D94" s="59" t="s">
        <v>85</v>
      </c>
      <c r="E94" s="10">
        <v>0</v>
      </c>
      <c r="F94" s="11">
        <v>398.17</v>
      </c>
      <c r="G94" s="11">
        <v>400</v>
      </c>
      <c r="H94" s="11">
        <v>400</v>
      </c>
      <c r="I94" s="11">
        <v>400</v>
      </c>
      <c r="J94" s="11">
        <v>400</v>
      </c>
    </row>
    <row r="95" spans="1:10" x14ac:dyDescent="0.25">
      <c r="A95" s="98">
        <v>3</v>
      </c>
      <c r="B95" s="99"/>
      <c r="C95" s="100"/>
      <c r="D95" s="60" t="s">
        <v>23</v>
      </c>
      <c r="E95" s="10">
        <v>0</v>
      </c>
      <c r="F95" s="11">
        <v>398.17</v>
      </c>
      <c r="G95" s="11">
        <v>400</v>
      </c>
      <c r="H95" s="11">
        <v>400</v>
      </c>
      <c r="I95" s="11">
        <v>400</v>
      </c>
      <c r="J95" s="11">
        <v>400</v>
      </c>
    </row>
    <row r="96" spans="1:10" x14ac:dyDescent="0.25">
      <c r="A96" s="101">
        <v>32</v>
      </c>
      <c r="B96" s="102"/>
      <c r="C96" s="103"/>
      <c r="D96" s="60" t="s">
        <v>36</v>
      </c>
      <c r="E96" s="10">
        <v>0</v>
      </c>
      <c r="F96" s="11">
        <v>398.17</v>
      </c>
      <c r="G96" s="11">
        <v>400</v>
      </c>
      <c r="H96" s="11">
        <v>400</v>
      </c>
      <c r="I96" s="11">
        <v>400</v>
      </c>
      <c r="J96" s="11">
        <v>400</v>
      </c>
    </row>
    <row r="97" spans="1:10" ht="25.5" x14ac:dyDescent="0.25">
      <c r="A97" s="95" t="s">
        <v>106</v>
      </c>
      <c r="B97" s="96"/>
      <c r="C97" s="97"/>
      <c r="D97" s="59" t="s">
        <v>107</v>
      </c>
      <c r="E97" s="10">
        <v>401.35</v>
      </c>
      <c r="F97" s="11">
        <v>0</v>
      </c>
      <c r="G97" s="11">
        <v>0</v>
      </c>
      <c r="H97" s="11"/>
      <c r="I97" s="11">
        <v>0</v>
      </c>
      <c r="J97" s="11">
        <v>0</v>
      </c>
    </row>
    <row r="98" spans="1:10" x14ac:dyDescent="0.25">
      <c r="A98" s="98">
        <v>3</v>
      </c>
      <c r="B98" s="99"/>
      <c r="C98" s="100"/>
      <c r="D98" s="60" t="s">
        <v>23</v>
      </c>
      <c r="E98" s="10">
        <v>401.35</v>
      </c>
      <c r="F98" s="11">
        <v>0</v>
      </c>
      <c r="G98" s="11">
        <v>0</v>
      </c>
      <c r="H98" s="11"/>
      <c r="I98" s="11">
        <v>0</v>
      </c>
      <c r="J98" s="11">
        <v>0</v>
      </c>
    </row>
    <row r="99" spans="1:10" x14ac:dyDescent="0.25">
      <c r="A99" s="101">
        <v>32</v>
      </c>
      <c r="B99" s="102"/>
      <c r="C99" s="103"/>
      <c r="D99" s="60" t="s">
        <v>36</v>
      </c>
      <c r="E99" s="10">
        <v>401.35</v>
      </c>
      <c r="F99" s="11">
        <v>0</v>
      </c>
      <c r="G99" s="11">
        <v>0</v>
      </c>
      <c r="H99" s="11"/>
      <c r="I99" s="11">
        <v>0</v>
      </c>
      <c r="J99" s="11">
        <v>0</v>
      </c>
    </row>
    <row r="100" spans="1:10" ht="63.75" x14ac:dyDescent="0.25">
      <c r="A100" s="89" t="s">
        <v>108</v>
      </c>
      <c r="B100" s="90"/>
      <c r="C100" s="91"/>
      <c r="D100" s="61" t="s">
        <v>109</v>
      </c>
      <c r="E100" s="10">
        <v>883.6</v>
      </c>
      <c r="F100" s="11">
        <v>1194.51</v>
      </c>
      <c r="G100" s="11">
        <v>1460</v>
      </c>
      <c r="H100" s="11">
        <v>1460</v>
      </c>
      <c r="I100" s="11">
        <v>1300</v>
      </c>
      <c r="J100" s="11">
        <v>1340</v>
      </c>
    </row>
    <row r="101" spans="1:10" x14ac:dyDescent="0.25">
      <c r="A101" s="95" t="s">
        <v>76</v>
      </c>
      <c r="B101" s="96"/>
      <c r="C101" s="97"/>
      <c r="D101" s="59" t="s">
        <v>77</v>
      </c>
      <c r="E101" s="10">
        <v>883.6</v>
      </c>
      <c r="F101" s="11">
        <v>1194.51</v>
      </c>
      <c r="G101" s="11">
        <v>1460</v>
      </c>
      <c r="H101" s="11">
        <v>1460</v>
      </c>
      <c r="I101" s="11">
        <v>1300</v>
      </c>
      <c r="J101" s="11">
        <v>1340</v>
      </c>
    </row>
    <row r="102" spans="1:10" x14ac:dyDescent="0.25">
      <c r="A102" s="98">
        <v>3</v>
      </c>
      <c r="B102" s="99"/>
      <c r="C102" s="100"/>
      <c r="D102" s="34" t="s">
        <v>23</v>
      </c>
      <c r="E102" s="10">
        <v>883.6</v>
      </c>
      <c r="F102" s="11">
        <v>1194.51</v>
      </c>
      <c r="G102" s="11">
        <v>1460</v>
      </c>
      <c r="H102" s="11">
        <v>1460</v>
      </c>
      <c r="I102" s="11">
        <v>1300</v>
      </c>
      <c r="J102" s="12">
        <v>1340</v>
      </c>
    </row>
    <row r="103" spans="1:10" x14ac:dyDescent="0.25">
      <c r="A103" s="101">
        <v>32</v>
      </c>
      <c r="B103" s="102"/>
      <c r="C103" s="103"/>
      <c r="D103" s="34" t="s">
        <v>36</v>
      </c>
      <c r="E103" s="10">
        <v>883.6</v>
      </c>
      <c r="F103" s="11">
        <v>1194.51</v>
      </c>
      <c r="G103" s="11">
        <v>1460</v>
      </c>
      <c r="H103" s="11">
        <v>1460</v>
      </c>
      <c r="I103" s="11">
        <v>1300</v>
      </c>
      <c r="J103" s="12">
        <v>1340</v>
      </c>
    </row>
    <row r="104" spans="1:10" ht="25.5" x14ac:dyDescent="0.25">
      <c r="A104" s="89" t="s">
        <v>112</v>
      </c>
      <c r="B104" s="90"/>
      <c r="C104" s="91"/>
      <c r="D104" s="64" t="s">
        <v>113</v>
      </c>
      <c r="E104" s="10">
        <v>0</v>
      </c>
      <c r="F104" s="10">
        <v>0</v>
      </c>
      <c r="G104" s="10">
        <v>0</v>
      </c>
      <c r="H104" s="11">
        <v>2250</v>
      </c>
      <c r="I104" s="11">
        <v>0</v>
      </c>
      <c r="J104" s="11">
        <v>0</v>
      </c>
    </row>
    <row r="105" spans="1:10" x14ac:dyDescent="0.25">
      <c r="A105" s="95" t="s">
        <v>76</v>
      </c>
      <c r="B105" s="96"/>
      <c r="C105" s="97"/>
      <c r="D105" s="62" t="s">
        <v>77</v>
      </c>
      <c r="E105" s="10">
        <v>0</v>
      </c>
      <c r="F105" s="10">
        <v>0</v>
      </c>
      <c r="G105" s="10">
        <v>0</v>
      </c>
      <c r="H105" s="11">
        <v>540</v>
      </c>
      <c r="I105" s="11">
        <v>0</v>
      </c>
      <c r="J105" s="11">
        <v>0</v>
      </c>
    </row>
    <row r="106" spans="1:10" x14ac:dyDescent="0.25">
      <c r="A106" s="98">
        <v>3</v>
      </c>
      <c r="B106" s="99"/>
      <c r="C106" s="100"/>
      <c r="D106" s="63" t="s">
        <v>23</v>
      </c>
      <c r="E106" s="10">
        <v>0</v>
      </c>
      <c r="F106" s="10">
        <v>0</v>
      </c>
      <c r="G106" s="10">
        <v>0</v>
      </c>
      <c r="H106" s="11">
        <v>540</v>
      </c>
      <c r="I106" s="11">
        <v>0</v>
      </c>
      <c r="J106" s="12">
        <v>0</v>
      </c>
    </row>
    <row r="107" spans="1:10" x14ac:dyDescent="0.25">
      <c r="A107" s="101">
        <v>38</v>
      </c>
      <c r="B107" s="102"/>
      <c r="C107" s="103"/>
      <c r="D107" s="63" t="s">
        <v>111</v>
      </c>
      <c r="E107" s="10">
        <v>0</v>
      </c>
      <c r="F107" s="10">
        <v>0</v>
      </c>
      <c r="G107" s="10">
        <v>0</v>
      </c>
      <c r="H107" s="11">
        <v>540</v>
      </c>
      <c r="I107" s="11">
        <v>0</v>
      </c>
      <c r="J107" s="12">
        <v>0</v>
      </c>
    </row>
    <row r="108" spans="1:10" ht="25.5" x14ac:dyDescent="0.25">
      <c r="A108" s="95" t="s">
        <v>84</v>
      </c>
      <c r="B108" s="96"/>
      <c r="C108" s="97"/>
      <c r="D108" s="62" t="s">
        <v>85</v>
      </c>
      <c r="E108" s="10">
        <v>0</v>
      </c>
      <c r="F108" s="10">
        <v>0</v>
      </c>
      <c r="G108" s="10">
        <v>0</v>
      </c>
      <c r="H108" s="11">
        <v>1710</v>
      </c>
      <c r="I108" s="11">
        <v>0</v>
      </c>
      <c r="J108" s="11">
        <v>0</v>
      </c>
    </row>
    <row r="109" spans="1:10" x14ac:dyDescent="0.25">
      <c r="A109" s="98">
        <v>3</v>
      </c>
      <c r="B109" s="99"/>
      <c r="C109" s="100"/>
      <c r="D109" s="63" t="s">
        <v>23</v>
      </c>
      <c r="E109" s="10">
        <v>0</v>
      </c>
      <c r="F109" s="10">
        <v>0</v>
      </c>
      <c r="G109" s="10">
        <v>0</v>
      </c>
      <c r="H109" s="11">
        <v>1710</v>
      </c>
      <c r="I109" s="11">
        <v>0</v>
      </c>
      <c r="J109" s="12">
        <v>0</v>
      </c>
    </row>
    <row r="110" spans="1:10" x14ac:dyDescent="0.25">
      <c r="A110" s="101">
        <v>38</v>
      </c>
      <c r="B110" s="102"/>
      <c r="C110" s="103"/>
      <c r="D110" s="63" t="s">
        <v>111</v>
      </c>
      <c r="E110" s="10">
        <v>0</v>
      </c>
      <c r="F110" s="10">
        <v>0</v>
      </c>
      <c r="G110" s="10">
        <v>0</v>
      </c>
      <c r="H110" s="11">
        <v>1710</v>
      </c>
      <c r="I110" s="11">
        <v>0</v>
      </c>
      <c r="J110" s="12">
        <v>0</v>
      </c>
    </row>
  </sheetData>
  <mergeCells count="108">
    <mergeCell ref="A107:C107"/>
    <mergeCell ref="A108:C108"/>
    <mergeCell ref="A109:C109"/>
    <mergeCell ref="A110:C110"/>
    <mergeCell ref="A63:C63"/>
    <mergeCell ref="A64:C64"/>
    <mergeCell ref="A104:C104"/>
    <mergeCell ref="A105:C105"/>
    <mergeCell ref="A106:C106"/>
    <mergeCell ref="A101:C101"/>
    <mergeCell ref="A77:C77"/>
    <mergeCell ref="A78:C78"/>
    <mergeCell ref="A79:C79"/>
    <mergeCell ref="A80:C80"/>
    <mergeCell ref="A81:C81"/>
    <mergeCell ref="A76:C76"/>
    <mergeCell ref="A71:C71"/>
    <mergeCell ref="A72:C72"/>
    <mergeCell ref="A73:C73"/>
    <mergeCell ref="A74:C74"/>
    <mergeCell ref="A66:C66"/>
    <mergeCell ref="A67:C67"/>
    <mergeCell ref="A68:C68"/>
    <mergeCell ref="A69:C69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86:C86"/>
    <mergeCell ref="A97:C97"/>
    <mergeCell ref="A98:C98"/>
    <mergeCell ref="A99:C99"/>
    <mergeCell ref="A100:C100"/>
    <mergeCell ref="A92:C92"/>
    <mergeCell ref="A93:C93"/>
    <mergeCell ref="A94:C94"/>
    <mergeCell ref="A95:C95"/>
    <mergeCell ref="A96:C96"/>
    <mergeCell ref="A17:C17"/>
    <mergeCell ref="A18:C18"/>
    <mergeCell ref="A19:C19"/>
    <mergeCell ref="A20:C20"/>
    <mergeCell ref="A26:C26"/>
    <mergeCell ref="A53:C53"/>
    <mergeCell ref="A54:C54"/>
    <mergeCell ref="A55:C55"/>
    <mergeCell ref="A62:C62"/>
    <mergeCell ref="A57:C57"/>
    <mergeCell ref="A31:C31"/>
    <mergeCell ref="A32:C32"/>
    <mergeCell ref="A28:C28"/>
    <mergeCell ref="A29:C29"/>
    <mergeCell ref="A30:C30"/>
    <mergeCell ref="A33:C33"/>
    <mergeCell ref="A34:C34"/>
    <mergeCell ref="A49:C49"/>
    <mergeCell ref="A50:C50"/>
    <mergeCell ref="A51:C51"/>
    <mergeCell ref="A52:C52"/>
    <mergeCell ref="A56:C56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70:C70"/>
    <mergeCell ref="A58:C58"/>
    <mergeCell ref="A59:C59"/>
    <mergeCell ref="A60:C60"/>
    <mergeCell ref="A61:C61"/>
    <mergeCell ref="A65:C65"/>
    <mergeCell ref="A103:C103"/>
    <mergeCell ref="A12:C12"/>
    <mergeCell ref="A13:C13"/>
    <mergeCell ref="A14:C14"/>
    <mergeCell ref="A15:C15"/>
    <mergeCell ref="A16:C16"/>
    <mergeCell ref="A21:C21"/>
    <mergeCell ref="A22:C22"/>
    <mergeCell ref="A23:C23"/>
    <mergeCell ref="A24:C24"/>
    <mergeCell ref="A25:C25"/>
    <mergeCell ref="A27:C27"/>
    <mergeCell ref="A102:C102"/>
    <mergeCell ref="A35:C35"/>
    <mergeCell ref="A36:C36"/>
    <mergeCell ref="A37:C37"/>
    <mergeCell ref="A75:C75"/>
    <mergeCell ref="A38:C38"/>
    <mergeCell ref="A6:C6"/>
    <mergeCell ref="A7:C7"/>
    <mergeCell ref="A1:J1"/>
    <mergeCell ref="A3:J3"/>
    <mergeCell ref="A5:C5"/>
    <mergeCell ref="A8:C8"/>
    <mergeCell ref="A9:C9"/>
    <mergeCell ref="A11:C11"/>
    <mergeCell ref="A10:C10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  <vt:lpstr>'POSEBNI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2022-11-21T08:25:36Z</cp:lastPrinted>
  <dcterms:created xsi:type="dcterms:W3CDTF">2022-08-12T12:51:27Z</dcterms:created>
  <dcterms:modified xsi:type="dcterms:W3CDTF">2024-01-19T12:15:55Z</dcterms:modified>
</cp:coreProperties>
</file>